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20610" windowHeight="11640" tabRatio="688" firstSheet="1" activeTab="3"/>
  </bookViews>
  <sheets>
    <sheet name="出役表 (様式A)" sheetId="1" r:id="rId1"/>
    <sheet name="支払賃金集計表 (様式A) " sheetId="2" r:id="rId2"/>
    <sheet name="出役表 (様式B)" sheetId="3" r:id="rId3"/>
    <sheet name="出役表(A記載例）" sheetId="4" r:id="rId4"/>
    <sheet name="出役表から活動記録へ" sheetId="5" r:id="rId5"/>
    <sheet name="活動記録(様式）" sheetId="6" r:id="rId6"/>
  </sheets>
  <definedNames>
    <definedName name="_xlnm.Print_Area" localSheetId="1">'支払賃金集計表 (様式A) '!$A$1:$M$28</definedName>
    <definedName name="_xlnm.Print_Area" localSheetId="0">'出役表 (様式A)'!$A$1:$Q$30</definedName>
    <definedName name="_xlnm.Print_Area" localSheetId="2">'出役表 (様式B)'!$A$1:$I$53</definedName>
    <definedName name="_xlnm.Print_Titles" localSheetId="5">'活動記録(様式）'!$4:$6</definedName>
  </definedNames>
  <calcPr fullCalcOnLoad="1"/>
</workbook>
</file>

<file path=xl/sharedStrings.xml><?xml version="1.0" encoding="utf-8"?>
<sst xmlns="http://schemas.openxmlformats.org/spreadsheetml/2006/main" count="540" uniqueCount="131">
  <si>
    <t>写真番号</t>
  </si>
  <si>
    <t>タイプ</t>
  </si>
  <si>
    <t>月　日</t>
  </si>
  <si>
    <t>時間計</t>
  </si>
  <si>
    <t>時間単価</t>
  </si>
  <si>
    <t>支払金額</t>
  </si>
  <si>
    <t>時間数計</t>
  </si>
  <si>
    <t>（方１２－３）</t>
  </si>
  <si>
    <t>活動実施日時</t>
  </si>
  <si>
    <t>活動参加人数</t>
  </si>
  <si>
    <t>取組</t>
  </si>
  <si>
    <t>実施年月日</t>
  </si>
  <si>
    <t>実施時間</t>
  </si>
  <si>
    <t>時間帯</t>
  </si>
  <si>
    <t>②</t>
  </si>
  <si>
    <t>④</t>
  </si>
  <si>
    <t>活動タイプ</t>
  </si>
  <si>
    <t>活動場所</t>
  </si>
  <si>
    <t>参加者名</t>
  </si>
  <si>
    <t>／／</t>
  </si>
  <si>
    <t>／／</t>
  </si>
  <si>
    <t>①：活動推進費　②：地域環境保全タイプ（里山林保全）　③：地域環境保全タイプ（侵入竹除去・竹林整備）</t>
  </si>
  <si>
    <t>＊活動ﾀｲﾌﾟはタイプ番号で記載</t>
  </si>
  <si>
    <t>＊活動場所は対象森林一覧表の個所番号で記載</t>
  </si>
  <si>
    <t>＊同一日に異なる個所で活動を行っている場合は別々の列に記載する</t>
  </si>
  <si>
    <t>出役表</t>
  </si>
  <si>
    <t>出役表のシートから出役表の表の部分をコピーします。</t>
  </si>
  <si>
    <t>新たなシートに「行・列を入れ替える」形式で貼り付けます。</t>
  </si>
  <si>
    <t>貼り付けた表を丸ごとコピーします</t>
  </si>
  <si>
    <t>貼り付け表にそのまま「数値」形式で貼り付けます</t>
  </si>
  <si>
    <t>整理番号</t>
  </si>
  <si>
    <t>構成員</t>
  </si>
  <si>
    <t>構成員以外の参加者</t>
  </si>
  <si>
    <t>活動記録簿</t>
  </si>
  <si>
    <t>活動記録簿の表の様式に不必要な行・列を削除します</t>
  </si>
  <si>
    <t>実施時間</t>
  </si>
  <si>
    <t>実施月日</t>
  </si>
  <si>
    <t>時間帯</t>
  </si>
  <si>
    <t>取組</t>
  </si>
  <si>
    <t>構成員数</t>
  </si>
  <si>
    <t>5月20　日</t>
  </si>
  <si>
    <t>記載例</t>
  </si>
  <si>
    <t>9:00～16:00</t>
  </si>
  <si>
    <t>9:00～16:00</t>
  </si>
  <si>
    <t>A</t>
  </si>
  <si>
    <t>B</t>
  </si>
  <si>
    <t>C</t>
  </si>
  <si>
    <t>D</t>
  </si>
  <si>
    <t>E</t>
  </si>
  <si>
    <t>F</t>
  </si>
  <si>
    <t>9:00～12:00</t>
  </si>
  <si>
    <t>9:00～12:00</t>
  </si>
  <si>
    <t>④</t>
  </si>
  <si>
    <t>⑥</t>
  </si>
  <si>
    <t>⑥</t>
  </si>
  <si>
    <t>時間数計</t>
  </si>
  <si>
    <t>支払金額</t>
  </si>
  <si>
    <t>No.4</t>
  </si>
  <si>
    <t>No.1</t>
  </si>
  <si>
    <t>No.1</t>
  </si>
  <si>
    <t>No.2</t>
  </si>
  <si>
    <t>No.2</t>
  </si>
  <si>
    <t>NO.3</t>
  </si>
  <si>
    <t>NO.3</t>
  </si>
  <si>
    <t>NO.5</t>
  </si>
  <si>
    <t>活動タイプ別賃金集計表</t>
  </si>
  <si>
    <t>①</t>
  </si>
  <si>
    <t>②</t>
  </si>
  <si>
    <t>③</t>
  </si>
  <si>
    <t>⑤</t>
  </si>
  <si>
    <t>タイプ</t>
  </si>
  <si>
    <t>計</t>
  </si>
  <si>
    <t>全て自動計算</t>
  </si>
  <si>
    <t>間伐準備</t>
  </si>
  <si>
    <t>下刈り</t>
  </si>
  <si>
    <t>除伐</t>
  </si>
  <si>
    <t>片付け</t>
  </si>
  <si>
    <t>技術研修会</t>
  </si>
  <si>
    <t>間伐</t>
  </si>
  <si>
    <t>搬出</t>
  </si>
  <si>
    <t>他の項目を入力すれば出来上がりです。</t>
  </si>
  <si>
    <t>出役表から活動記録を作成する方法</t>
  </si>
  <si>
    <t>手順</t>
  </si>
  <si>
    <t>活動記録簿の表に合わせて列を貼り付けます</t>
  </si>
  <si>
    <t>＜出役表（記載例）を使った活動記録の作成方法＞</t>
  </si>
  <si>
    <t>活動組織名：</t>
  </si>
  <si>
    <t>出役表のシートが複数枚ある場合は、順次下に貼り付けていきます。</t>
  </si>
  <si>
    <t>日付が前後している場合は、表全体（表題部分を除く）を範囲指定して、「データ」「並び替え」「ソートキー：実施月日」「昇順」を指定・実行します。</t>
  </si>
  <si>
    <t>着色のセルには数式が組み込んであります。</t>
  </si>
  <si>
    <t>（様式第17号）</t>
  </si>
  <si>
    <t>活動日報の内容を転記してください</t>
  </si>
  <si>
    <t>手順１，２　：コピーして行・列を入れ替えた出役表</t>
  </si>
  <si>
    <t>手順４，５　：コピーして値の貼り付けをした出役表（構成員数が固定されました）</t>
  </si>
  <si>
    <t>手順６　：不要部分を削除した出役表</t>
  </si>
  <si>
    <t>手順８：活動記録簿に貼り付けます</t>
  </si>
  <si>
    <t>（方１２－３）付</t>
  </si>
  <si>
    <t>出役は時間数を記入</t>
  </si>
  <si>
    <t>支払賃金集計表</t>
  </si>
  <si>
    <t>(多人数小数回型）</t>
  </si>
  <si>
    <t>参加者名</t>
  </si>
  <si>
    <t>取組内容</t>
  </si>
  <si>
    <t>出役表</t>
  </si>
  <si>
    <t>＊出役は時間数を記入</t>
  </si>
  <si>
    <t>日別金額計算表</t>
  </si>
  <si>
    <t>（少人数長期間型）</t>
  </si>
  <si>
    <t>森林資源利用</t>
  </si>
  <si>
    <t>森林機能強化</t>
  </si>
  <si>
    <t>教育・研修活動</t>
  </si>
  <si>
    <t>侵入竹除去・竹林整備</t>
  </si>
  <si>
    <t>里山林保全</t>
  </si>
  <si>
    <t>活動推進費</t>
  </si>
  <si>
    <t>出役賃金</t>
  </si>
  <si>
    <t>出役賃金</t>
  </si>
  <si>
    <t>出役賃金計</t>
  </si>
  <si>
    <t>出役賃金計</t>
  </si>
  <si>
    <t>タイプ別集計表</t>
  </si>
  <si>
    <t>出役表No</t>
  </si>
  <si>
    <t>通帳支払い／月日</t>
  </si>
  <si>
    <t>／支払金額</t>
  </si>
  <si>
    <t>／／</t>
  </si>
  <si>
    <t>＊出役表(様式A)が複数枚あるときに使用</t>
  </si>
  <si>
    <t>平成○◯年度　森林・山村多面的機能発揮対策交付金（活動記録）</t>
  </si>
  <si>
    <t>※実施時間帯には休み時間を含みます。</t>
  </si>
  <si>
    <t>①</t>
  </si>
  <si>
    <t>活動推進</t>
  </si>
  <si>
    <t>左以外</t>
  </si>
  <si>
    <t>◯◯◯◯活動組織</t>
  </si>
  <si>
    <t>計画樹立現地調査</t>
  </si>
  <si>
    <t>計画樹立会議</t>
  </si>
  <si>
    <t>竹林整備</t>
  </si>
  <si>
    <t>④：森林資源利用タイプ　⑤：森林機能強化タイプ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</si>
</sst>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quot;▲ &quot;#,##0"/>
  </numFmts>
  <fonts count="6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明朝"/>
      <family val="1"/>
    </font>
    <font>
      <u val="single"/>
      <sz val="12"/>
      <color indexed="8"/>
      <name val="ＭＳ 明朝"/>
      <family val="1"/>
    </font>
    <font>
      <sz val="10"/>
      <color indexed="8"/>
      <name val="ＭＳ 明朝"/>
      <family val="1"/>
    </font>
    <font>
      <sz val="8"/>
      <color indexed="8"/>
      <name val="ＭＳ 明朝"/>
      <family val="1"/>
    </font>
    <font>
      <sz val="8"/>
      <color indexed="8"/>
      <name val="Century"/>
      <family val="1"/>
    </font>
    <font>
      <sz val="12"/>
      <color indexed="8"/>
      <name val="Century"/>
      <family val="1"/>
    </font>
    <font>
      <sz val="12"/>
      <color indexed="8"/>
      <name val="ＭＳ 明朝"/>
      <family val="1"/>
    </font>
    <font>
      <u val="single"/>
      <sz val="10"/>
      <color indexed="8"/>
      <name val="ＭＳ 明朝"/>
      <family val="1"/>
    </font>
    <font>
      <sz val="9"/>
      <color indexed="8"/>
      <name val="ＭＳ Ｐゴシック"/>
      <family val="3"/>
    </font>
    <font>
      <u val="single"/>
      <sz val="11"/>
      <color indexed="8"/>
      <name val="ＭＳ 明朝"/>
      <family val="1"/>
    </font>
    <font>
      <sz val="10.5"/>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ＭＳ 明朝"/>
      <family val="1"/>
    </font>
    <font>
      <u val="single"/>
      <sz val="12"/>
      <color theme="1"/>
      <name val="ＭＳ 明朝"/>
      <family val="1"/>
    </font>
    <font>
      <sz val="10"/>
      <color theme="1"/>
      <name val="ＭＳ 明朝"/>
      <family val="1"/>
    </font>
    <font>
      <sz val="8"/>
      <color theme="1"/>
      <name val="ＭＳ 明朝"/>
      <family val="1"/>
    </font>
    <font>
      <sz val="8"/>
      <color theme="1"/>
      <name val="Century"/>
      <family val="1"/>
    </font>
    <font>
      <sz val="12"/>
      <color theme="1"/>
      <name val="Century"/>
      <family val="1"/>
    </font>
    <font>
      <sz val="12"/>
      <color theme="1"/>
      <name val="ＭＳ 明朝"/>
      <family val="1"/>
    </font>
    <font>
      <u val="single"/>
      <sz val="10"/>
      <color theme="1"/>
      <name val="ＭＳ 明朝"/>
      <family val="1"/>
    </font>
    <font>
      <sz val="9"/>
      <color theme="1"/>
      <name val="Calibri"/>
      <family val="3"/>
    </font>
    <font>
      <u val="single"/>
      <sz val="11"/>
      <color theme="1"/>
      <name val="ＭＳ 明朝"/>
      <family val="1"/>
    </font>
    <font>
      <sz val="10.5"/>
      <color rgb="FF000000"/>
      <name val="ＭＳ 明朝"/>
      <family val="1"/>
    </font>
    <font>
      <sz val="8"/>
      <color rgb="FF00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73">
    <xf numFmtId="0" fontId="0" fillId="0" borderId="0" xfId="0" applyFont="1" applyAlignment="1">
      <alignment vertical="center"/>
    </xf>
    <xf numFmtId="0" fontId="0" fillId="0" borderId="0" xfId="0" applyFont="1" applyAlignment="1">
      <alignment vertical="center"/>
    </xf>
    <xf numFmtId="0" fontId="50" fillId="0" borderId="10" xfId="0" applyFont="1" applyBorder="1" applyAlignment="1">
      <alignment horizontal="left" vertical="center" wrapText="1"/>
    </xf>
    <xf numFmtId="0" fontId="50" fillId="0" borderId="10" xfId="0" applyFont="1" applyBorder="1" applyAlignment="1">
      <alignment horizontal="center" vertical="center" wrapText="1"/>
    </xf>
    <xf numFmtId="0" fontId="50" fillId="2" borderId="10" xfId="0" applyFont="1" applyFill="1" applyBorder="1" applyAlignment="1">
      <alignment horizontal="center" vertical="center" wrapText="1"/>
    </xf>
    <xf numFmtId="0" fontId="51" fillId="0" borderId="0" xfId="0" applyFont="1" applyAlignment="1">
      <alignment horizontal="left" vertical="center"/>
    </xf>
    <xf numFmtId="0" fontId="50" fillId="0" borderId="10" xfId="0" applyFont="1" applyBorder="1" applyAlignment="1">
      <alignment horizontal="right" vertical="center" wrapText="1"/>
    </xf>
    <xf numFmtId="0" fontId="50" fillId="2" borderId="10" xfId="0" applyFont="1" applyFill="1" applyBorder="1" applyAlignment="1">
      <alignment horizontal="right" vertical="center" wrapText="1"/>
    </xf>
    <xf numFmtId="0" fontId="50" fillId="2" borderId="0" xfId="0" applyFont="1" applyFill="1" applyBorder="1" applyAlignment="1">
      <alignment horizontal="center" vertical="center" wrapText="1"/>
    </xf>
    <xf numFmtId="56" fontId="50" fillId="0" borderId="10" xfId="0" applyNumberFormat="1" applyFont="1" applyBorder="1" applyAlignment="1">
      <alignment horizontal="center" vertical="center" wrapText="1"/>
    </xf>
    <xf numFmtId="180" fontId="50" fillId="0" borderId="10" xfId="0" applyNumberFormat="1" applyFont="1" applyBorder="1" applyAlignment="1">
      <alignment horizontal="right" vertical="center"/>
    </xf>
    <xf numFmtId="180" fontId="50" fillId="2" borderId="10" xfId="0" applyNumberFormat="1" applyFont="1" applyFill="1" applyBorder="1" applyAlignment="1">
      <alignment horizontal="right" vertical="center"/>
    </xf>
    <xf numFmtId="180" fontId="50" fillId="2" borderId="10" xfId="0" applyNumberFormat="1" applyFont="1" applyFill="1" applyBorder="1" applyAlignment="1">
      <alignment vertical="center"/>
    </xf>
    <xf numFmtId="0" fontId="50" fillId="2" borderId="10" xfId="0" applyFont="1" applyFill="1" applyBorder="1" applyAlignment="1">
      <alignment horizontal="center" vertical="center" wrapText="1"/>
    </xf>
    <xf numFmtId="0" fontId="52" fillId="0" borderId="0" xfId="0" applyFont="1" applyAlignment="1">
      <alignment vertical="center"/>
    </xf>
    <xf numFmtId="0" fontId="52" fillId="0" borderId="10" xfId="0" applyFont="1" applyBorder="1" applyAlignment="1">
      <alignment vertical="center"/>
    </xf>
    <xf numFmtId="180" fontId="52" fillId="2" borderId="10" xfId="0" applyNumberFormat="1" applyFont="1" applyFill="1" applyBorder="1" applyAlignment="1">
      <alignment vertical="center"/>
    </xf>
    <xf numFmtId="49" fontId="50" fillId="0" borderId="10" xfId="0" applyNumberFormat="1" applyFont="1" applyBorder="1" applyAlignment="1">
      <alignment horizontal="center" vertical="center" wrapText="1"/>
    </xf>
    <xf numFmtId="0" fontId="53" fillId="0" borderId="10" xfId="0" applyFont="1" applyFill="1" applyBorder="1" applyAlignment="1">
      <alignment horizontal="center" vertical="center" wrapText="1"/>
    </xf>
    <xf numFmtId="56" fontId="50" fillId="0" borderId="10" xfId="0" applyNumberFormat="1" applyFont="1" applyFill="1" applyBorder="1" applyAlignment="1">
      <alignment horizontal="right" vertical="center" wrapText="1"/>
    </xf>
    <xf numFmtId="0" fontId="50" fillId="0" borderId="10" xfId="0" applyFont="1" applyFill="1" applyBorder="1" applyAlignment="1">
      <alignment horizontal="right" vertical="center" wrapText="1"/>
    </xf>
    <xf numFmtId="180" fontId="50" fillId="0" borderId="10" xfId="0" applyNumberFormat="1" applyFont="1" applyFill="1" applyBorder="1" applyAlignment="1">
      <alignment horizontal="right" vertical="center"/>
    </xf>
    <xf numFmtId="0" fontId="54" fillId="0" borderId="10"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55" fillId="0" borderId="10" xfId="0" applyFont="1" applyFill="1" applyBorder="1" applyAlignment="1">
      <alignment horizontal="center" vertical="center" wrapText="1"/>
    </xf>
    <xf numFmtId="0" fontId="0" fillId="0" borderId="10" xfId="0" applyFill="1" applyBorder="1" applyAlignment="1">
      <alignment vertical="center"/>
    </xf>
    <xf numFmtId="0" fontId="50" fillId="0" borderId="0" xfId="0" applyFont="1" applyAlignment="1">
      <alignment vertical="center"/>
    </xf>
    <xf numFmtId="0" fontId="52" fillId="0" borderId="10" xfId="0" applyFont="1" applyBorder="1" applyAlignment="1">
      <alignment horizontal="center" vertical="center"/>
    </xf>
    <xf numFmtId="0" fontId="56" fillId="0" borderId="11" xfId="0" applyFont="1" applyBorder="1" applyAlignment="1">
      <alignment horizontal="center" vertical="center"/>
    </xf>
    <xf numFmtId="0" fontId="52" fillId="0" borderId="11" xfId="0" applyFont="1" applyBorder="1" applyAlignment="1">
      <alignment horizontal="center" vertical="center"/>
    </xf>
    <xf numFmtId="0" fontId="0" fillId="0" borderId="0" xfId="0" applyBorder="1" applyAlignment="1">
      <alignment vertical="center"/>
    </xf>
    <xf numFmtId="0" fontId="50" fillId="2" borderId="10" xfId="0" applyFont="1" applyFill="1" applyBorder="1" applyAlignment="1">
      <alignment horizontal="center" vertical="center" wrapText="1"/>
    </xf>
    <xf numFmtId="0" fontId="50" fillId="2" borderId="10" xfId="0" applyFont="1" applyFill="1" applyBorder="1" applyAlignment="1">
      <alignment horizontal="center" vertical="center" wrapText="1"/>
    </xf>
    <xf numFmtId="0" fontId="56" fillId="0" borderId="0" xfId="0" applyFont="1" applyAlignment="1">
      <alignment horizontal="center" vertical="center"/>
    </xf>
    <xf numFmtId="0" fontId="57" fillId="0" borderId="0" xfId="0" applyFont="1" applyAlignment="1">
      <alignment horizontal="left" vertical="center"/>
    </xf>
    <xf numFmtId="49" fontId="0" fillId="0" borderId="10" xfId="0" applyNumberFormat="1" applyBorder="1" applyAlignment="1">
      <alignment vertical="center"/>
    </xf>
    <xf numFmtId="0" fontId="0" fillId="0" borderId="10" xfId="0" applyBorder="1" applyAlignment="1">
      <alignment vertical="center"/>
    </xf>
    <xf numFmtId="180" fontId="50" fillId="0" borderId="10" xfId="0" applyNumberFormat="1" applyFont="1" applyBorder="1" applyAlignment="1">
      <alignment horizontal="right" vertical="center" wrapText="1"/>
    </xf>
    <xf numFmtId="180" fontId="50" fillId="2" borderId="10" xfId="0" applyNumberFormat="1" applyFont="1" applyFill="1" applyBorder="1" applyAlignment="1">
      <alignment horizontal="right" vertical="center" wrapText="1"/>
    </xf>
    <xf numFmtId="180" fontId="52" fillId="0" borderId="10" xfId="0" applyNumberFormat="1" applyFont="1" applyBorder="1" applyAlignment="1">
      <alignment vertical="center"/>
    </xf>
    <xf numFmtId="0" fontId="50" fillId="0" borderId="10" xfId="0" applyFont="1" applyBorder="1" applyAlignment="1">
      <alignment vertical="center"/>
    </xf>
    <xf numFmtId="0" fontId="50" fillId="0" borderId="10" xfId="0" applyFont="1" applyBorder="1" applyAlignment="1">
      <alignment vertical="center"/>
    </xf>
    <xf numFmtId="180" fontId="0" fillId="0" borderId="10" xfId="0" applyNumberFormat="1" applyBorder="1" applyAlignment="1">
      <alignment vertical="center"/>
    </xf>
    <xf numFmtId="180" fontId="52" fillId="0" borderId="10" xfId="0" applyNumberFormat="1" applyFont="1" applyFill="1" applyBorder="1" applyAlignment="1">
      <alignment vertical="center"/>
    </xf>
    <xf numFmtId="0" fontId="50" fillId="0" borderId="0" xfId="0" applyFont="1" applyFill="1" applyBorder="1" applyAlignment="1">
      <alignment vertical="center"/>
    </xf>
    <xf numFmtId="0" fontId="50" fillId="2" borderId="10" xfId="0" applyFont="1" applyFill="1" applyBorder="1" applyAlignment="1">
      <alignment horizontal="center" vertical="center" wrapText="1"/>
    </xf>
    <xf numFmtId="0" fontId="56" fillId="0" borderId="0" xfId="0" applyFont="1" applyAlignment="1">
      <alignment horizontal="center" vertical="center"/>
    </xf>
    <xf numFmtId="0" fontId="50" fillId="2" borderId="10" xfId="0" applyFont="1" applyFill="1" applyBorder="1" applyAlignment="1">
      <alignment horizontal="center" vertical="center" wrapText="1"/>
    </xf>
    <xf numFmtId="0" fontId="50" fillId="2" borderId="12" xfId="0" applyFont="1" applyFill="1" applyBorder="1" applyAlignment="1">
      <alignment horizontal="center" vertical="center" wrapText="1"/>
    </xf>
    <xf numFmtId="0" fontId="50" fillId="2" borderId="13" xfId="0" applyFont="1" applyFill="1" applyBorder="1" applyAlignment="1">
      <alignment horizontal="center" vertical="center" wrapText="1"/>
    </xf>
    <xf numFmtId="0" fontId="50" fillId="2" borderId="12" xfId="0" applyFont="1" applyFill="1" applyBorder="1" applyAlignment="1">
      <alignment horizontal="center" vertical="center"/>
    </xf>
    <xf numFmtId="0" fontId="50" fillId="2" borderId="13" xfId="0" applyFont="1" applyFill="1" applyBorder="1" applyAlignment="1">
      <alignment horizontal="center" vertical="center"/>
    </xf>
    <xf numFmtId="0" fontId="52" fillId="0" borderId="12" xfId="0" applyFont="1" applyBorder="1" applyAlignment="1">
      <alignment horizontal="center" vertical="center"/>
    </xf>
    <xf numFmtId="0" fontId="52" fillId="0" borderId="13" xfId="0" applyFont="1" applyBorder="1" applyAlignment="1">
      <alignment horizontal="center" vertical="center"/>
    </xf>
    <xf numFmtId="0" fontId="0" fillId="0" borderId="11" xfId="0" applyBorder="1" applyAlignment="1">
      <alignment horizontal="center" vertical="center"/>
    </xf>
    <xf numFmtId="0" fontId="50" fillId="0" borderId="0" xfId="0" applyFont="1" applyAlignment="1">
      <alignment horizontal="left" vertical="center"/>
    </xf>
    <xf numFmtId="0" fontId="58" fillId="0" borderId="10" xfId="0" applyFont="1" applyBorder="1" applyAlignment="1">
      <alignment horizontal="center" vertical="center" textRotation="255"/>
    </xf>
    <xf numFmtId="0" fontId="59" fillId="0" borderId="0" xfId="0" applyFont="1" applyAlignment="1">
      <alignment horizontal="left" vertical="center"/>
    </xf>
    <xf numFmtId="0" fontId="56" fillId="0" borderId="0" xfId="0" applyFont="1" applyAlignment="1">
      <alignment horizontal="left" vertical="center"/>
    </xf>
    <xf numFmtId="0" fontId="50" fillId="0" borderId="12" xfId="0" applyFont="1" applyBorder="1" applyAlignment="1">
      <alignment horizontal="center" vertical="center"/>
    </xf>
    <xf numFmtId="0" fontId="50" fillId="0" borderId="13" xfId="0" applyFont="1" applyBorder="1" applyAlignment="1">
      <alignment horizontal="center" vertical="center"/>
    </xf>
    <xf numFmtId="0" fontId="50" fillId="2" borderId="10" xfId="0" applyFont="1" applyFill="1" applyBorder="1" applyAlignment="1">
      <alignment horizontal="center" vertical="center"/>
    </xf>
    <xf numFmtId="0" fontId="0" fillId="33" borderId="0" xfId="0" applyFill="1" applyAlignment="1">
      <alignment horizontal="left" vertical="center"/>
    </xf>
    <xf numFmtId="0" fontId="0" fillId="0" borderId="11" xfId="0" applyBorder="1" applyAlignment="1">
      <alignment vertical="center"/>
    </xf>
    <xf numFmtId="0" fontId="0" fillId="0" borderId="0" xfId="0" applyAlignment="1">
      <alignment horizontal="center" vertical="center"/>
    </xf>
    <xf numFmtId="0" fontId="53" fillId="0" borderId="10"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50" fillId="0" borderId="12" xfId="0" applyFont="1" applyFill="1" applyBorder="1" applyAlignment="1">
      <alignment horizontal="left" vertical="center" wrapText="1"/>
    </xf>
    <xf numFmtId="0" fontId="50" fillId="0" borderId="14" xfId="0" applyFont="1" applyFill="1" applyBorder="1" applyAlignment="1">
      <alignment horizontal="left" vertical="center" wrapText="1"/>
    </xf>
    <xf numFmtId="0" fontId="0" fillId="0" borderId="0" xfId="0" applyAlignment="1">
      <alignment horizontal="left" vertical="center"/>
    </xf>
    <xf numFmtId="0" fontId="52" fillId="0" borderId="0" xfId="0" applyFont="1" applyAlignment="1">
      <alignment horizontal="center" vertical="center"/>
    </xf>
    <xf numFmtId="0" fontId="52"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Q31"/>
  <sheetViews>
    <sheetView view="pageBreakPreview" zoomScale="60" workbookViewId="0" topLeftCell="A1">
      <selection activeCell="B23" sqref="B23:D30"/>
    </sheetView>
  </sheetViews>
  <sheetFormatPr defaultColWidth="9.140625" defaultRowHeight="15"/>
  <cols>
    <col min="1" max="1" width="2.00390625" style="0" customWidth="1"/>
    <col min="2" max="2" width="4.140625" style="0" customWidth="1"/>
    <col min="3" max="3" width="13.140625" style="0" customWidth="1"/>
    <col min="15" max="15" width="7.28125" style="0" customWidth="1"/>
  </cols>
  <sheetData>
    <row r="1" spans="3:10" ht="14.25">
      <c r="C1" s="34" t="s">
        <v>7</v>
      </c>
      <c r="D1" s="1"/>
      <c r="E1" s="46" t="s">
        <v>25</v>
      </c>
      <c r="F1" s="46"/>
      <c r="G1" s="1"/>
      <c r="J1" t="s">
        <v>104</v>
      </c>
    </row>
    <row r="2" spans="3:11" ht="14.25">
      <c r="C2" s="1"/>
      <c r="D2" s="5"/>
      <c r="E2" s="1"/>
      <c r="F2" s="26" t="s">
        <v>85</v>
      </c>
      <c r="G2" s="54"/>
      <c r="H2" s="54"/>
      <c r="I2" s="54"/>
      <c r="J2" s="54"/>
      <c r="K2" s="14" t="s">
        <v>96</v>
      </c>
    </row>
    <row r="3" spans="2:17" ht="19.5" customHeight="1">
      <c r="B3" s="47" t="s">
        <v>36</v>
      </c>
      <c r="C3" s="47"/>
      <c r="D3" s="17" t="s">
        <v>2</v>
      </c>
      <c r="E3" s="17" t="s">
        <v>2</v>
      </c>
      <c r="F3" s="17" t="s">
        <v>2</v>
      </c>
      <c r="G3" s="17" t="s">
        <v>2</v>
      </c>
      <c r="H3" s="17" t="s">
        <v>2</v>
      </c>
      <c r="I3" s="17" t="s">
        <v>2</v>
      </c>
      <c r="J3" s="17" t="s">
        <v>2</v>
      </c>
      <c r="K3" s="17" t="s">
        <v>2</v>
      </c>
      <c r="L3" s="17" t="s">
        <v>2</v>
      </c>
      <c r="M3" s="17" t="s">
        <v>2</v>
      </c>
      <c r="N3" s="17" t="s">
        <v>2</v>
      </c>
      <c r="O3" s="4" t="s">
        <v>3</v>
      </c>
      <c r="P3" s="4" t="s">
        <v>4</v>
      </c>
      <c r="Q3" s="4" t="s">
        <v>111</v>
      </c>
    </row>
    <row r="4" spans="2:17" ht="19.5" customHeight="1">
      <c r="B4" s="47" t="s">
        <v>37</v>
      </c>
      <c r="C4" s="47"/>
      <c r="D4" s="6"/>
      <c r="E4" s="6"/>
      <c r="F4" s="6"/>
      <c r="G4" s="6"/>
      <c r="H4" s="6"/>
      <c r="I4" s="6"/>
      <c r="J4" s="6"/>
      <c r="K4" s="6"/>
      <c r="L4" s="6"/>
      <c r="M4" s="6"/>
      <c r="N4" s="6"/>
      <c r="O4" s="6" t="s">
        <v>20</v>
      </c>
      <c r="P4" s="6" t="s">
        <v>20</v>
      </c>
      <c r="Q4" s="7" t="s">
        <v>19</v>
      </c>
    </row>
    <row r="5" spans="2:17" ht="19.5" customHeight="1">
      <c r="B5" s="48" t="s">
        <v>35</v>
      </c>
      <c r="C5" s="49"/>
      <c r="D5" s="7">
        <f>MAX(D9:D18)</f>
        <v>0</v>
      </c>
      <c r="E5" s="7">
        <f aca="true" t="shared" si="0" ref="E5:N5">MAX(E9:E18)</f>
        <v>0</v>
      </c>
      <c r="F5" s="7">
        <f t="shared" si="0"/>
        <v>0</v>
      </c>
      <c r="G5" s="7">
        <f t="shared" si="0"/>
        <v>0</v>
      </c>
      <c r="H5" s="7">
        <f t="shared" si="0"/>
        <v>0</v>
      </c>
      <c r="I5" s="7">
        <f t="shared" si="0"/>
        <v>0</v>
      </c>
      <c r="J5" s="7">
        <f t="shared" si="0"/>
        <v>0</v>
      </c>
      <c r="K5" s="7">
        <f t="shared" si="0"/>
        <v>0</v>
      </c>
      <c r="L5" s="7">
        <f t="shared" si="0"/>
        <v>0</v>
      </c>
      <c r="M5" s="7">
        <f t="shared" si="0"/>
        <v>0</v>
      </c>
      <c r="N5" s="7">
        <f t="shared" si="0"/>
        <v>0</v>
      </c>
      <c r="O5" s="6" t="s">
        <v>20</v>
      </c>
      <c r="P5" s="6" t="s">
        <v>20</v>
      </c>
      <c r="Q5" s="7" t="s">
        <v>19</v>
      </c>
    </row>
    <row r="6" spans="2:17" ht="19.5" customHeight="1">
      <c r="B6" s="47" t="s">
        <v>16</v>
      </c>
      <c r="C6" s="47"/>
      <c r="D6" s="6"/>
      <c r="E6" s="6"/>
      <c r="F6" s="6"/>
      <c r="G6" s="6"/>
      <c r="H6" s="6"/>
      <c r="I6" s="6"/>
      <c r="J6" s="6"/>
      <c r="K6" s="6"/>
      <c r="L6" s="6"/>
      <c r="M6" s="6"/>
      <c r="N6" s="6"/>
      <c r="O6" s="6" t="s">
        <v>19</v>
      </c>
      <c r="P6" s="6" t="s">
        <v>19</v>
      </c>
      <c r="Q6" s="7" t="s">
        <v>19</v>
      </c>
    </row>
    <row r="7" spans="2:17" ht="19.5" customHeight="1">
      <c r="B7" s="47" t="s">
        <v>17</v>
      </c>
      <c r="C7" s="47"/>
      <c r="D7" s="6"/>
      <c r="E7" s="6"/>
      <c r="F7" s="6"/>
      <c r="G7" s="6"/>
      <c r="H7" s="6"/>
      <c r="I7" s="6"/>
      <c r="J7" s="6"/>
      <c r="K7" s="6"/>
      <c r="L7" s="6"/>
      <c r="M7" s="6"/>
      <c r="N7" s="6"/>
      <c r="O7" s="6" t="s">
        <v>19</v>
      </c>
      <c r="P7" s="6" t="s">
        <v>19</v>
      </c>
      <c r="Q7" s="7" t="s">
        <v>19</v>
      </c>
    </row>
    <row r="8" spans="2:17" ht="19.5" customHeight="1">
      <c r="B8" s="47" t="s">
        <v>38</v>
      </c>
      <c r="C8" s="47"/>
      <c r="D8" s="6"/>
      <c r="E8" s="6"/>
      <c r="F8" s="6"/>
      <c r="G8" s="6"/>
      <c r="H8" s="6"/>
      <c r="I8" s="6"/>
      <c r="J8" s="6"/>
      <c r="K8" s="6"/>
      <c r="L8" s="6"/>
      <c r="M8" s="6"/>
      <c r="N8" s="6"/>
      <c r="O8" s="6" t="s">
        <v>19</v>
      </c>
      <c r="P8" s="6" t="s">
        <v>19</v>
      </c>
      <c r="Q8" s="7" t="s">
        <v>19</v>
      </c>
    </row>
    <row r="9" spans="2:17" ht="19.5" customHeight="1">
      <c r="B9" s="56" t="s">
        <v>18</v>
      </c>
      <c r="C9" s="2"/>
      <c r="D9" s="6"/>
      <c r="E9" s="6"/>
      <c r="F9" s="6"/>
      <c r="G9" s="6"/>
      <c r="H9" s="6"/>
      <c r="I9" s="6"/>
      <c r="J9" s="6"/>
      <c r="K9" s="6"/>
      <c r="L9" s="6"/>
      <c r="M9" s="6"/>
      <c r="N9" s="6"/>
      <c r="O9" s="6">
        <f>SUM(D9:N9)</f>
        <v>0</v>
      </c>
      <c r="P9" s="6"/>
      <c r="Q9" s="7">
        <f>O9*P9</f>
        <v>0</v>
      </c>
    </row>
    <row r="10" spans="2:17" ht="19.5" customHeight="1">
      <c r="B10" s="56"/>
      <c r="C10" s="2"/>
      <c r="D10" s="6"/>
      <c r="E10" s="6"/>
      <c r="F10" s="6"/>
      <c r="G10" s="6"/>
      <c r="H10" s="6"/>
      <c r="I10" s="6"/>
      <c r="J10" s="6"/>
      <c r="K10" s="6"/>
      <c r="L10" s="6"/>
      <c r="M10" s="6"/>
      <c r="N10" s="6"/>
      <c r="O10" s="6">
        <f aca="true" t="shared" si="1" ref="O10:O18">SUM(D10:N10)</f>
        <v>0</v>
      </c>
      <c r="P10" s="6"/>
      <c r="Q10" s="7">
        <f aca="true" t="shared" si="2" ref="Q10:Q18">O10*P10</f>
        <v>0</v>
      </c>
    </row>
    <row r="11" spans="2:17" ht="19.5" customHeight="1">
      <c r="B11" s="56"/>
      <c r="C11" s="2"/>
      <c r="D11" s="6"/>
      <c r="E11" s="6"/>
      <c r="F11" s="6"/>
      <c r="G11" s="6"/>
      <c r="H11" s="6"/>
      <c r="I11" s="6"/>
      <c r="J11" s="6"/>
      <c r="K11" s="6"/>
      <c r="L11" s="6"/>
      <c r="M11" s="6"/>
      <c r="N11" s="6"/>
      <c r="O11" s="6">
        <f t="shared" si="1"/>
        <v>0</v>
      </c>
      <c r="P11" s="6"/>
      <c r="Q11" s="7">
        <f t="shared" si="2"/>
        <v>0</v>
      </c>
    </row>
    <row r="12" spans="2:17" ht="19.5" customHeight="1">
      <c r="B12" s="56"/>
      <c r="C12" s="2"/>
      <c r="D12" s="6"/>
      <c r="E12" s="6"/>
      <c r="F12" s="6"/>
      <c r="G12" s="6"/>
      <c r="H12" s="6"/>
      <c r="I12" s="6"/>
      <c r="J12" s="6"/>
      <c r="K12" s="6"/>
      <c r="L12" s="6"/>
      <c r="M12" s="6"/>
      <c r="N12" s="6"/>
      <c r="O12" s="6">
        <f t="shared" si="1"/>
        <v>0</v>
      </c>
      <c r="P12" s="6"/>
      <c r="Q12" s="7">
        <f t="shared" si="2"/>
        <v>0</v>
      </c>
    </row>
    <row r="13" spans="2:17" ht="19.5" customHeight="1">
      <c r="B13" s="56"/>
      <c r="C13" s="2"/>
      <c r="D13" s="6"/>
      <c r="E13" s="6"/>
      <c r="F13" s="6"/>
      <c r="G13" s="6"/>
      <c r="H13" s="6"/>
      <c r="I13" s="6"/>
      <c r="J13" s="6"/>
      <c r="K13" s="6"/>
      <c r="L13" s="6"/>
      <c r="M13" s="6"/>
      <c r="N13" s="6"/>
      <c r="O13" s="6">
        <f t="shared" si="1"/>
        <v>0</v>
      </c>
      <c r="P13" s="6"/>
      <c r="Q13" s="7">
        <f t="shared" si="2"/>
        <v>0</v>
      </c>
    </row>
    <row r="14" spans="2:17" ht="19.5" customHeight="1">
      <c r="B14" s="56"/>
      <c r="C14" s="2"/>
      <c r="D14" s="6"/>
      <c r="E14" s="6"/>
      <c r="F14" s="6"/>
      <c r="G14" s="6"/>
      <c r="H14" s="6"/>
      <c r="I14" s="6"/>
      <c r="J14" s="6"/>
      <c r="K14" s="6"/>
      <c r="L14" s="6"/>
      <c r="M14" s="6"/>
      <c r="N14" s="6"/>
      <c r="O14" s="6">
        <f t="shared" si="1"/>
        <v>0</v>
      </c>
      <c r="P14" s="6"/>
      <c r="Q14" s="7">
        <f t="shared" si="2"/>
        <v>0</v>
      </c>
    </row>
    <row r="15" spans="2:17" ht="19.5" customHeight="1">
      <c r="B15" s="56"/>
      <c r="C15" s="2"/>
      <c r="D15" s="6"/>
      <c r="E15" s="6"/>
      <c r="F15" s="6"/>
      <c r="G15" s="6"/>
      <c r="H15" s="6"/>
      <c r="I15" s="6"/>
      <c r="J15" s="6"/>
      <c r="K15" s="6"/>
      <c r="L15" s="6"/>
      <c r="M15" s="6"/>
      <c r="N15" s="6"/>
      <c r="O15" s="6">
        <f t="shared" si="1"/>
        <v>0</v>
      </c>
      <c r="P15" s="6"/>
      <c r="Q15" s="7">
        <f t="shared" si="2"/>
        <v>0</v>
      </c>
    </row>
    <row r="16" spans="2:17" ht="19.5" customHeight="1">
      <c r="B16" s="56"/>
      <c r="C16" s="2"/>
      <c r="D16" s="6"/>
      <c r="E16" s="6"/>
      <c r="F16" s="6"/>
      <c r="G16" s="6"/>
      <c r="H16" s="6"/>
      <c r="I16" s="6"/>
      <c r="J16" s="6"/>
      <c r="K16" s="6"/>
      <c r="L16" s="6"/>
      <c r="M16" s="6"/>
      <c r="N16" s="6"/>
      <c r="O16" s="6">
        <f t="shared" si="1"/>
        <v>0</v>
      </c>
      <c r="P16" s="6"/>
      <c r="Q16" s="7">
        <f t="shared" si="2"/>
        <v>0</v>
      </c>
    </row>
    <row r="17" spans="2:17" ht="19.5" customHeight="1">
      <c r="B17" s="56"/>
      <c r="C17" s="2"/>
      <c r="D17" s="6"/>
      <c r="E17" s="6"/>
      <c r="F17" s="6"/>
      <c r="G17" s="6"/>
      <c r="H17" s="6"/>
      <c r="I17" s="6"/>
      <c r="J17" s="6"/>
      <c r="K17" s="6"/>
      <c r="L17" s="6"/>
      <c r="M17" s="6"/>
      <c r="N17" s="6"/>
      <c r="O17" s="6">
        <f t="shared" si="1"/>
        <v>0</v>
      </c>
      <c r="P17" s="6"/>
      <c r="Q17" s="7">
        <f t="shared" si="2"/>
        <v>0</v>
      </c>
    </row>
    <row r="18" spans="2:17" ht="19.5" customHeight="1">
      <c r="B18" s="56"/>
      <c r="C18" s="2"/>
      <c r="D18" s="6"/>
      <c r="E18" s="6"/>
      <c r="F18" s="6"/>
      <c r="G18" s="6"/>
      <c r="H18" s="6"/>
      <c r="I18" s="6"/>
      <c r="J18" s="6"/>
      <c r="K18" s="6"/>
      <c r="L18" s="6"/>
      <c r="M18" s="6"/>
      <c r="N18" s="6"/>
      <c r="O18" s="6">
        <f t="shared" si="1"/>
        <v>0</v>
      </c>
      <c r="P18" s="6"/>
      <c r="Q18" s="7">
        <f t="shared" si="2"/>
        <v>0</v>
      </c>
    </row>
    <row r="19" spans="2:17" ht="19.5" customHeight="1">
      <c r="B19" s="47" t="s">
        <v>39</v>
      </c>
      <c r="C19" s="47"/>
      <c r="D19" s="7">
        <f>COUNTIF(D9:D18,"&gt;0")</f>
        <v>0</v>
      </c>
      <c r="E19" s="7">
        <f aca="true" t="shared" si="3" ref="E19:N19">COUNTIF(E9:E18,"&gt;0")</f>
        <v>0</v>
      </c>
      <c r="F19" s="7">
        <f t="shared" si="3"/>
        <v>0</v>
      </c>
      <c r="G19" s="7">
        <f t="shared" si="3"/>
        <v>0</v>
      </c>
      <c r="H19" s="7">
        <f t="shared" si="3"/>
        <v>0</v>
      </c>
      <c r="I19" s="7">
        <f t="shared" si="3"/>
        <v>0</v>
      </c>
      <c r="J19" s="7">
        <f t="shared" si="3"/>
        <v>0</v>
      </c>
      <c r="K19" s="7">
        <f t="shared" si="3"/>
        <v>0</v>
      </c>
      <c r="L19" s="7">
        <f t="shared" si="3"/>
        <v>0</v>
      </c>
      <c r="M19" s="7">
        <f t="shared" si="3"/>
        <v>0</v>
      </c>
      <c r="N19" s="7">
        <f t="shared" si="3"/>
        <v>0</v>
      </c>
      <c r="O19" s="7">
        <f>SUM(D19:N19)</f>
        <v>0</v>
      </c>
      <c r="P19" s="6" t="s">
        <v>19</v>
      </c>
      <c r="Q19" s="7">
        <f>SUM(Q9:Q18)</f>
        <v>0</v>
      </c>
    </row>
    <row r="20" spans="2:17" ht="19.5" customHeight="1">
      <c r="B20" s="47" t="s">
        <v>6</v>
      </c>
      <c r="C20" s="47"/>
      <c r="D20" s="7">
        <f>SUM(D9:D18)</f>
        <v>0</v>
      </c>
      <c r="E20" s="7">
        <f aca="true" t="shared" si="4" ref="E20:N20">SUM(E9:E18)</f>
        <v>0</v>
      </c>
      <c r="F20" s="7">
        <f t="shared" si="4"/>
        <v>0</v>
      </c>
      <c r="G20" s="7">
        <f t="shared" si="4"/>
        <v>0</v>
      </c>
      <c r="H20" s="7">
        <f t="shared" si="4"/>
        <v>0</v>
      </c>
      <c r="I20" s="7">
        <f t="shared" si="4"/>
        <v>0</v>
      </c>
      <c r="J20" s="7">
        <f t="shared" si="4"/>
        <v>0</v>
      </c>
      <c r="K20" s="7">
        <f t="shared" si="4"/>
        <v>0</v>
      </c>
      <c r="L20" s="7">
        <f t="shared" si="4"/>
        <v>0</v>
      </c>
      <c r="M20" s="7">
        <f t="shared" si="4"/>
        <v>0</v>
      </c>
      <c r="N20" s="7">
        <f t="shared" si="4"/>
        <v>0</v>
      </c>
      <c r="O20" s="7">
        <f>SUM(D20:N20)</f>
        <v>0</v>
      </c>
      <c r="P20" s="6" t="s">
        <v>19</v>
      </c>
      <c r="Q20" s="7"/>
    </row>
    <row r="21" spans="2:17" ht="19.5" customHeight="1">
      <c r="B21" s="50" t="s">
        <v>112</v>
      </c>
      <c r="C21" s="51"/>
      <c r="D21" s="12">
        <f>D9*$P9+D10*$P10+D11*$P11+D12*$P12+D13*$P13+D14*$P14</f>
        <v>0</v>
      </c>
      <c r="E21" s="12">
        <f aca="true" t="shared" si="5" ref="E21:N21">E9*$P9+E10*$P10+E11*$P11+E12*$P12+E13*$P13+E14*$P14</f>
        <v>0</v>
      </c>
      <c r="F21" s="12">
        <f t="shared" si="5"/>
        <v>0</v>
      </c>
      <c r="G21" s="12">
        <f t="shared" si="5"/>
        <v>0</v>
      </c>
      <c r="H21" s="12">
        <f t="shared" si="5"/>
        <v>0</v>
      </c>
      <c r="I21" s="12">
        <f t="shared" si="5"/>
        <v>0</v>
      </c>
      <c r="J21" s="12">
        <f t="shared" si="5"/>
        <v>0</v>
      </c>
      <c r="K21" s="12">
        <f t="shared" si="5"/>
        <v>0</v>
      </c>
      <c r="L21" s="12">
        <f t="shared" si="5"/>
        <v>0</v>
      </c>
      <c r="M21" s="12">
        <f t="shared" si="5"/>
        <v>0</v>
      </c>
      <c r="N21" s="12">
        <f t="shared" si="5"/>
        <v>0</v>
      </c>
      <c r="O21" s="12"/>
      <c r="P21" s="12"/>
      <c r="Q21" s="12">
        <f>SUM(D21:N21)</f>
        <v>0</v>
      </c>
    </row>
    <row r="22" spans="3:4" ht="13.5">
      <c r="C22" s="14" t="s">
        <v>65</v>
      </c>
      <c r="D22" s="14"/>
    </row>
    <row r="23" spans="2:14" ht="13.5">
      <c r="B23" s="52" t="s">
        <v>70</v>
      </c>
      <c r="C23" s="53"/>
      <c r="D23" s="15" t="s">
        <v>111</v>
      </c>
      <c r="F23" s="55" t="s">
        <v>22</v>
      </c>
      <c r="G23" s="55"/>
      <c r="H23" s="55"/>
      <c r="I23" s="55"/>
      <c r="J23" s="55"/>
      <c r="K23" s="55"/>
      <c r="L23" s="55"/>
      <c r="M23" s="55"/>
      <c r="N23" s="55"/>
    </row>
    <row r="24" spans="2:14" ht="13.5">
      <c r="B24" s="15" t="s">
        <v>66</v>
      </c>
      <c r="C24" s="40" t="s">
        <v>110</v>
      </c>
      <c r="D24" s="16">
        <f aca="true" t="shared" si="6" ref="D24:D29">SUMPRODUCT(($D$6:$N$6=$B24)*1,$D$21:$N$21)</f>
        <v>0</v>
      </c>
      <c r="F24" s="55" t="s">
        <v>23</v>
      </c>
      <c r="G24" s="55"/>
      <c r="H24" s="55"/>
      <c r="I24" s="55"/>
      <c r="J24" s="55"/>
      <c r="K24" s="55"/>
      <c r="L24" s="55"/>
      <c r="M24" s="55"/>
      <c r="N24" s="55"/>
    </row>
    <row r="25" spans="2:14" ht="13.5">
      <c r="B25" s="15" t="s">
        <v>67</v>
      </c>
      <c r="C25" s="40" t="s">
        <v>109</v>
      </c>
      <c r="D25" s="16">
        <f t="shared" si="6"/>
        <v>0</v>
      </c>
      <c r="F25" s="55" t="s">
        <v>24</v>
      </c>
      <c r="G25" s="55"/>
      <c r="H25" s="55"/>
      <c r="I25" s="55"/>
      <c r="J25" s="55"/>
      <c r="K25" s="55"/>
      <c r="L25" s="55"/>
      <c r="M25" s="55"/>
      <c r="N25" s="55"/>
    </row>
    <row r="26" spans="2:4" ht="13.5">
      <c r="B26" s="15" t="s">
        <v>68</v>
      </c>
      <c r="C26" s="40" t="s">
        <v>105</v>
      </c>
      <c r="D26" s="16">
        <f t="shared" si="6"/>
        <v>0</v>
      </c>
    </row>
    <row r="27" spans="2:4" ht="13.5">
      <c r="B27" s="15" t="s">
        <v>52</v>
      </c>
      <c r="C27" s="40" t="s">
        <v>108</v>
      </c>
      <c r="D27" s="16">
        <f t="shared" si="6"/>
        <v>0</v>
      </c>
    </row>
    <row r="28" spans="2:4" ht="13.5">
      <c r="B28" s="15" t="s">
        <v>69</v>
      </c>
      <c r="C28" s="40" t="s">
        <v>106</v>
      </c>
      <c r="D28" s="16">
        <f t="shared" si="6"/>
        <v>0</v>
      </c>
    </row>
    <row r="29" spans="2:12" ht="13.5">
      <c r="B29" s="15" t="s">
        <v>54</v>
      </c>
      <c r="C29" s="40" t="s">
        <v>107</v>
      </c>
      <c r="D29" s="16">
        <f t="shared" si="6"/>
        <v>0</v>
      </c>
      <c r="L29" s="14"/>
    </row>
    <row r="30" spans="2:5" ht="13.5">
      <c r="B30" s="15" t="s">
        <v>71</v>
      </c>
      <c r="C30" s="15"/>
      <c r="D30" s="16">
        <f>SUM(D24:D29)</f>
        <v>0</v>
      </c>
      <c r="E30" t="s">
        <v>72</v>
      </c>
    </row>
    <row r="31" ht="13.5">
      <c r="C31" s="14"/>
    </row>
  </sheetData>
  <sheetProtection/>
  <mergeCells count="16">
    <mergeCell ref="B21:C21"/>
    <mergeCell ref="B23:C23"/>
    <mergeCell ref="B8:C8"/>
    <mergeCell ref="G2:J2"/>
    <mergeCell ref="F24:N24"/>
    <mergeCell ref="F25:N25"/>
    <mergeCell ref="B9:B18"/>
    <mergeCell ref="B19:C19"/>
    <mergeCell ref="B20:C20"/>
    <mergeCell ref="F23:N23"/>
    <mergeCell ref="E1:F1"/>
    <mergeCell ref="B3:C3"/>
    <mergeCell ref="B4:C4"/>
    <mergeCell ref="B5:C5"/>
    <mergeCell ref="B6:C6"/>
    <mergeCell ref="B7:C7"/>
  </mergeCells>
  <printOptions/>
  <pageMargins left="0.7" right="0.7" top="0.75" bottom="0.75" header="0.3" footer="0.3"/>
  <pageSetup horizontalDpi="600" verticalDpi="600" orientation="landscape" paperSize="9" scale="93" r:id="rId1"/>
  <rowBreaks count="1" manualBreakCount="1">
    <brk id="30" max="16" man="1"/>
  </rowBreaks>
</worksheet>
</file>

<file path=xl/worksheets/sheet2.xml><?xml version="1.0" encoding="utf-8"?>
<worksheet xmlns="http://schemas.openxmlformats.org/spreadsheetml/2006/main" xmlns:r="http://schemas.openxmlformats.org/officeDocument/2006/relationships">
  <dimension ref="B1:L27"/>
  <sheetViews>
    <sheetView view="pageBreakPreview" zoomScaleSheetLayoutView="100" workbookViewId="0" topLeftCell="A1">
      <selection activeCell="D20" sqref="D20"/>
    </sheetView>
  </sheetViews>
  <sheetFormatPr defaultColWidth="9.140625" defaultRowHeight="15"/>
  <cols>
    <col min="1" max="2" width="3.28125" style="0" customWidth="1"/>
    <col min="3" max="3" width="18.00390625" style="0" customWidth="1"/>
    <col min="13" max="13" width="3.57421875" style="0" customWidth="1"/>
  </cols>
  <sheetData>
    <row r="1" spans="3:7" ht="14.25">
      <c r="C1" s="57" t="s">
        <v>95</v>
      </c>
      <c r="D1" s="57"/>
      <c r="E1" s="58" t="s">
        <v>97</v>
      </c>
      <c r="F1" s="58"/>
      <c r="G1" s="58"/>
    </row>
    <row r="2" spans="3:10" ht="14.25">
      <c r="C2" s="1"/>
      <c r="D2" s="5"/>
      <c r="E2" s="1"/>
      <c r="F2" s="26" t="s">
        <v>85</v>
      </c>
      <c r="G2" s="54"/>
      <c r="H2" s="54"/>
      <c r="I2" s="54"/>
      <c r="J2" s="54"/>
    </row>
    <row r="3" spans="2:12" ht="18" customHeight="1">
      <c r="B3" s="47" t="s">
        <v>116</v>
      </c>
      <c r="C3" s="47"/>
      <c r="D3" s="17"/>
      <c r="E3" s="17"/>
      <c r="F3" s="17"/>
      <c r="G3" s="17"/>
      <c r="H3" s="17"/>
      <c r="I3" s="17"/>
      <c r="J3" s="17"/>
      <c r="K3" s="17"/>
      <c r="L3" s="31" t="s">
        <v>113</v>
      </c>
    </row>
    <row r="4" spans="2:12" ht="18" customHeight="1">
      <c r="B4" s="56" t="s">
        <v>18</v>
      </c>
      <c r="C4" s="2"/>
      <c r="D4" s="6"/>
      <c r="E4" s="6"/>
      <c r="F4" s="6"/>
      <c r="G4" s="6"/>
      <c r="H4" s="6"/>
      <c r="I4" s="6"/>
      <c r="J4" s="6"/>
      <c r="K4" s="6"/>
      <c r="L4" s="7">
        <f>SUM(D4:K4)</f>
        <v>0</v>
      </c>
    </row>
    <row r="5" spans="2:12" ht="18" customHeight="1">
      <c r="B5" s="56"/>
      <c r="C5" s="2"/>
      <c r="D5" s="6"/>
      <c r="E5" s="6"/>
      <c r="F5" s="6"/>
      <c r="G5" s="6"/>
      <c r="H5" s="6"/>
      <c r="I5" s="6"/>
      <c r="J5" s="6"/>
      <c r="K5" s="6"/>
      <c r="L5" s="7">
        <f aca="true" t="shared" si="0" ref="L5:L13">SUM(D5:K5)</f>
        <v>0</v>
      </c>
    </row>
    <row r="6" spans="2:12" ht="18" customHeight="1">
      <c r="B6" s="56"/>
      <c r="C6" s="2"/>
      <c r="D6" s="6"/>
      <c r="E6" s="6"/>
      <c r="F6" s="6"/>
      <c r="G6" s="6"/>
      <c r="H6" s="6"/>
      <c r="I6" s="6"/>
      <c r="J6" s="6"/>
      <c r="K6" s="6"/>
      <c r="L6" s="7">
        <f t="shared" si="0"/>
        <v>0</v>
      </c>
    </row>
    <row r="7" spans="2:12" ht="18" customHeight="1">
      <c r="B7" s="56"/>
      <c r="C7" s="2"/>
      <c r="D7" s="6"/>
      <c r="E7" s="6"/>
      <c r="F7" s="6"/>
      <c r="G7" s="6"/>
      <c r="H7" s="6"/>
      <c r="I7" s="6"/>
      <c r="J7" s="6"/>
      <c r="K7" s="6"/>
      <c r="L7" s="7">
        <f t="shared" si="0"/>
        <v>0</v>
      </c>
    </row>
    <row r="8" spans="2:12" ht="18" customHeight="1">
      <c r="B8" s="56"/>
      <c r="C8" s="2"/>
      <c r="D8" s="6"/>
      <c r="E8" s="6"/>
      <c r="F8" s="6"/>
      <c r="G8" s="6"/>
      <c r="H8" s="6"/>
      <c r="I8" s="6"/>
      <c r="J8" s="6"/>
      <c r="K8" s="6"/>
      <c r="L8" s="7">
        <f t="shared" si="0"/>
        <v>0</v>
      </c>
    </row>
    <row r="9" spans="2:12" ht="18" customHeight="1">
      <c r="B9" s="56"/>
      <c r="C9" s="2"/>
      <c r="D9" s="6"/>
      <c r="E9" s="6"/>
      <c r="F9" s="6"/>
      <c r="G9" s="6"/>
      <c r="H9" s="6"/>
      <c r="I9" s="6"/>
      <c r="J9" s="6"/>
      <c r="K9" s="6"/>
      <c r="L9" s="7">
        <f t="shared" si="0"/>
        <v>0</v>
      </c>
    </row>
    <row r="10" spans="2:12" ht="18" customHeight="1">
      <c r="B10" s="56"/>
      <c r="C10" s="2"/>
      <c r="D10" s="6"/>
      <c r="E10" s="6"/>
      <c r="F10" s="6"/>
      <c r="G10" s="6"/>
      <c r="H10" s="6"/>
      <c r="I10" s="6"/>
      <c r="J10" s="6"/>
      <c r="K10" s="6"/>
      <c r="L10" s="7">
        <f t="shared" si="0"/>
        <v>0</v>
      </c>
    </row>
    <row r="11" spans="2:12" ht="18" customHeight="1">
      <c r="B11" s="56"/>
      <c r="C11" s="2"/>
      <c r="D11" s="6"/>
      <c r="E11" s="6"/>
      <c r="F11" s="6"/>
      <c r="G11" s="6"/>
      <c r="H11" s="6"/>
      <c r="I11" s="6"/>
      <c r="J11" s="6"/>
      <c r="K11" s="6"/>
      <c r="L11" s="7">
        <f t="shared" si="0"/>
        <v>0</v>
      </c>
    </row>
    <row r="12" spans="2:12" ht="18" customHeight="1">
      <c r="B12" s="56"/>
      <c r="C12" s="2"/>
      <c r="D12" s="6"/>
      <c r="E12" s="6"/>
      <c r="F12" s="6"/>
      <c r="G12" s="6"/>
      <c r="H12" s="6"/>
      <c r="I12" s="6"/>
      <c r="J12" s="6"/>
      <c r="K12" s="6"/>
      <c r="L12" s="7">
        <f t="shared" si="0"/>
        <v>0</v>
      </c>
    </row>
    <row r="13" spans="2:12" ht="18" customHeight="1">
      <c r="B13" s="56"/>
      <c r="C13" s="2"/>
      <c r="D13" s="6"/>
      <c r="E13" s="6"/>
      <c r="F13" s="6"/>
      <c r="G13" s="6"/>
      <c r="H13" s="6"/>
      <c r="I13" s="6"/>
      <c r="J13" s="6"/>
      <c r="K13" s="6"/>
      <c r="L13" s="7">
        <f t="shared" si="0"/>
        <v>0</v>
      </c>
    </row>
    <row r="14" spans="2:12" ht="18" customHeight="1">
      <c r="B14" s="47" t="s">
        <v>39</v>
      </c>
      <c r="C14" s="47"/>
      <c r="D14" s="7">
        <f>COUNTIF(D4:D13,"&gt;0")</f>
        <v>0</v>
      </c>
      <c r="E14" s="7">
        <f aca="true" t="shared" si="1" ref="E14:K14">COUNTIF(E4:E13,"&gt;0")</f>
        <v>0</v>
      </c>
      <c r="F14" s="7">
        <f t="shared" si="1"/>
        <v>0</v>
      </c>
      <c r="G14" s="7">
        <f t="shared" si="1"/>
        <v>0</v>
      </c>
      <c r="H14" s="7">
        <f t="shared" si="1"/>
        <v>0</v>
      </c>
      <c r="I14" s="7">
        <f t="shared" si="1"/>
        <v>0</v>
      </c>
      <c r="J14" s="7">
        <f t="shared" si="1"/>
        <v>0</v>
      </c>
      <c r="K14" s="7">
        <f t="shared" si="1"/>
        <v>0</v>
      </c>
      <c r="L14" s="7" t="s">
        <v>119</v>
      </c>
    </row>
    <row r="15" spans="2:12" ht="18" customHeight="1">
      <c r="B15" s="50" t="s">
        <v>114</v>
      </c>
      <c r="C15" s="51"/>
      <c r="D15" s="12">
        <f>SUM(D4:D13)</f>
        <v>0</v>
      </c>
      <c r="E15" s="12">
        <f aca="true" t="shared" si="2" ref="E15:K15">SUM(E4:E13)</f>
        <v>0</v>
      </c>
      <c r="F15" s="12">
        <f t="shared" si="2"/>
        <v>0</v>
      </c>
      <c r="G15" s="12">
        <f t="shared" si="2"/>
        <v>0</v>
      </c>
      <c r="H15" s="12">
        <f t="shared" si="2"/>
        <v>0</v>
      </c>
      <c r="I15" s="12">
        <f t="shared" si="2"/>
        <v>0</v>
      </c>
      <c r="J15" s="12">
        <f t="shared" si="2"/>
        <v>0</v>
      </c>
      <c r="K15" s="12">
        <f t="shared" si="2"/>
        <v>0</v>
      </c>
      <c r="L15" s="12">
        <f>SUM(D15:K15)</f>
        <v>0</v>
      </c>
    </row>
    <row r="16" spans="2:12" ht="18" customHeight="1">
      <c r="B16" s="59" t="s">
        <v>117</v>
      </c>
      <c r="C16" s="60"/>
      <c r="D16" s="41"/>
      <c r="E16" s="41"/>
      <c r="F16" s="41"/>
      <c r="G16" s="41"/>
      <c r="H16" s="41"/>
      <c r="I16" s="41"/>
      <c r="J16" s="41"/>
      <c r="K16" s="41"/>
      <c r="L16" s="36" t="s">
        <v>119</v>
      </c>
    </row>
    <row r="17" spans="2:12" ht="18" customHeight="1">
      <c r="B17" s="59" t="s">
        <v>118</v>
      </c>
      <c r="C17" s="60"/>
      <c r="D17" s="42"/>
      <c r="E17" s="42"/>
      <c r="F17" s="42"/>
      <c r="G17" s="42"/>
      <c r="H17" s="42"/>
      <c r="I17" s="42"/>
      <c r="J17" s="42"/>
      <c r="K17" s="42"/>
      <c r="L17" s="16">
        <f>SUM(D17:K17)</f>
        <v>0</v>
      </c>
    </row>
    <row r="18" ht="18" customHeight="1">
      <c r="B18" t="s">
        <v>115</v>
      </c>
    </row>
    <row r="19" spans="2:12" ht="18" customHeight="1">
      <c r="B19" s="47" t="s">
        <v>116</v>
      </c>
      <c r="C19" s="47"/>
      <c r="D19" s="17"/>
      <c r="E19" s="17"/>
      <c r="F19" s="17"/>
      <c r="G19" s="17"/>
      <c r="H19" s="17"/>
      <c r="I19" s="17"/>
      <c r="J19" s="17"/>
      <c r="K19" s="17"/>
      <c r="L19" s="32" t="s">
        <v>113</v>
      </c>
    </row>
    <row r="20" spans="2:12" ht="18" customHeight="1">
      <c r="B20" s="15" t="s">
        <v>66</v>
      </c>
      <c r="C20" s="40" t="s">
        <v>110</v>
      </c>
      <c r="D20" s="43"/>
      <c r="E20" s="36"/>
      <c r="F20" s="36"/>
      <c r="G20" s="36"/>
      <c r="H20" s="36"/>
      <c r="I20" s="36"/>
      <c r="J20" s="36"/>
      <c r="K20" s="36"/>
      <c r="L20" s="7">
        <f>SUM(D20:K20)</f>
        <v>0</v>
      </c>
    </row>
    <row r="21" spans="2:12" ht="18" customHeight="1">
      <c r="B21" s="15" t="s">
        <v>67</v>
      </c>
      <c r="C21" s="40" t="s">
        <v>109</v>
      </c>
      <c r="D21" s="43"/>
      <c r="E21" s="36"/>
      <c r="F21" s="36"/>
      <c r="G21" s="36"/>
      <c r="H21" s="36"/>
      <c r="I21" s="36"/>
      <c r="J21" s="36"/>
      <c r="K21" s="36"/>
      <c r="L21" s="7">
        <f>SUM(D21:K21)</f>
        <v>0</v>
      </c>
    </row>
    <row r="22" spans="2:12" ht="18" customHeight="1">
      <c r="B22" s="15" t="s">
        <v>68</v>
      </c>
      <c r="C22" s="40" t="s">
        <v>105</v>
      </c>
      <c r="D22" s="43"/>
      <c r="E22" s="36"/>
      <c r="F22" s="36"/>
      <c r="G22" s="36"/>
      <c r="H22" s="36"/>
      <c r="I22" s="36"/>
      <c r="J22" s="36"/>
      <c r="K22" s="36"/>
      <c r="L22" s="7">
        <f>SUM(D22:K22)</f>
        <v>0</v>
      </c>
    </row>
    <row r="23" spans="2:12" ht="18" customHeight="1">
      <c r="B23" s="15" t="s">
        <v>52</v>
      </c>
      <c r="C23" s="40" t="s">
        <v>108</v>
      </c>
      <c r="D23" s="43"/>
      <c r="E23" s="36"/>
      <c r="F23" s="36"/>
      <c r="G23" s="36"/>
      <c r="H23" s="36"/>
      <c r="I23" s="36"/>
      <c r="J23" s="36"/>
      <c r="K23" s="36"/>
      <c r="L23" s="7">
        <f>SUM(D23:K23)</f>
        <v>0</v>
      </c>
    </row>
    <row r="24" spans="2:12" ht="18" customHeight="1">
      <c r="B24" s="15" t="s">
        <v>69</v>
      </c>
      <c r="C24" s="40" t="s">
        <v>106</v>
      </c>
      <c r="D24" s="43"/>
      <c r="E24" s="36"/>
      <c r="F24" s="36"/>
      <c r="G24" s="36"/>
      <c r="H24" s="36"/>
      <c r="I24" s="36"/>
      <c r="J24" s="36"/>
      <c r="K24" s="36"/>
      <c r="L24" s="7">
        <f>SUM(D24:K24)</f>
        <v>0</v>
      </c>
    </row>
    <row r="25" spans="2:12" ht="18" customHeight="1">
      <c r="B25" s="50" t="s">
        <v>114</v>
      </c>
      <c r="C25" s="51"/>
      <c r="D25" s="16">
        <f aca="true" t="shared" si="3" ref="D25:L25">SUM(D20:D24)</f>
        <v>0</v>
      </c>
      <c r="E25" s="16">
        <f t="shared" si="3"/>
        <v>0</v>
      </c>
      <c r="F25" s="16">
        <f t="shared" si="3"/>
        <v>0</v>
      </c>
      <c r="G25" s="16">
        <f t="shared" si="3"/>
        <v>0</v>
      </c>
      <c r="H25" s="16">
        <f t="shared" si="3"/>
        <v>0</v>
      </c>
      <c r="I25" s="16">
        <f t="shared" si="3"/>
        <v>0</v>
      </c>
      <c r="J25" s="16">
        <f t="shared" si="3"/>
        <v>0</v>
      </c>
      <c r="K25" s="16">
        <f t="shared" si="3"/>
        <v>0</v>
      </c>
      <c r="L25" s="16">
        <f t="shared" si="3"/>
        <v>0</v>
      </c>
    </row>
    <row r="27" ht="13.5">
      <c r="C27" s="44" t="s">
        <v>120</v>
      </c>
    </row>
  </sheetData>
  <sheetProtection/>
  <mergeCells count="11">
    <mergeCell ref="B25:C25"/>
    <mergeCell ref="B4:B13"/>
    <mergeCell ref="B14:C14"/>
    <mergeCell ref="B15:C15"/>
    <mergeCell ref="G2:J2"/>
    <mergeCell ref="B3:C3"/>
    <mergeCell ref="C1:D1"/>
    <mergeCell ref="E1:G1"/>
    <mergeCell ref="B16:C16"/>
    <mergeCell ref="B17:C17"/>
    <mergeCell ref="B19:C19"/>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M53"/>
  <sheetViews>
    <sheetView view="pageBreakPreview" zoomScaleSheetLayoutView="100" zoomScalePageLayoutView="0" workbookViewId="0" topLeftCell="A25">
      <selection activeCell="D48" sqref="D48"/>
    </sheetView>
  </sheetViews>
  <sheetFormatPr defaultColWidth="9.140625" defaultRowHeight="15"/>
  <cols>
    <col min="1" max="1" width="1.7109375" style="0" customWidth="1"/>
    <col min="2" max="2" width="3.28125" style="0" customWidth="1"/>
    <col min="3" max="3" width="16.421875" style="0" customWidth="1"/>
    <col min="4" max="4" width="10.8515625" style="0" customWidth="1"/>
    <col min="5" max="6" width="11.7109375" style="0" customWidth="1"/>
    <col min="7" max="7" width="7.7109375" style="0" customWidth="1"/>
  </cols>
  <sheetData>
    <row r="1" spans="3:6" ht="14.25">
      <c r="C1" s="34" t="s">
        <v>7</v>
      </c>
      <c r="D1" s="1" t="s">
        <v>101</v>
      </c>
      <c r="E1" s="33"/>
      <c r="F1" s="14" t="s">
        <v>98</v>
      </c>
    </row>
    <row r="2" spans="3:6" ht="13.5">
      <c r="C2" s="26" t="s">
        <v>85</v>
      </c>
      <c r="D2" s="54"/>
      <c r="E2" s="54"/>
      <c r="F2" s="14" t="s">
        <v>102</v>
      </c>
    </row>
    <row r="3" spans="2:9" ht="13.5">
      <c r="B3" s="47" t="s">
        <v>36</v>
      </c>
      <c r="C3" s="47"/>
      <c r="D3" s="17" t="s">
        <v>2</v>
      </c>
      <c r="E3" s="17" t="s">
        <v>2</v>
      </c>
      <c r="F3" s="17" t="s">
        <v>2</v>
      </c>
      <c r="G3" s="32" t="s">
        <v>3</v>
      </c>
      <c r="H3" s="32" t="s">
        <v>4</v>
      </c>
      <c r="I3" s="32" t="s">
        <v>111</v>
      </c>
    </row>
    <row r="4" spans="2:9" ht="13.5">
      <c r="B4" s="47" t="s">
        <v>37</v>
      </c>
      <c r="C4" s="47"/>
      <c r="D4" s="3"/>
      <c r="E4" s="3"/>
      <c r="F4" s="3"/>
      <c r="G4" s="6" t="s">
        <v>20</v>
      </c>
      <c r="H4" s="6" t="s">
        <v>20</v>
      </c>
      <c r="I4" s="7" t="s">
        <v>19</v>
      </c>
    </row>
    <row r="5" spans="2:9" ht="13.5">
      <c r="B5" s="47" t="s">
        <v>35</v>
      </c>
      <c r="C5" s="47"/>
      <c r="D5" s="38">
        <f>MAX(D9:D38)</f>
        <v>0</v>
      </c>
      <c r="E5" s="38">
        <f>MAX(E9:E38)</f>
        <v>0</v>
      </c>
      <c r="F5" s="38">
        <f>MAX(F9:F38)</f>
        <v>0</v>
      </c>
      <c r="G5" s="6" t="s">
        <v>20</v>
      </c>
      <c r="H5" s="6" t="s">
        <v>20</v>
      </c>
      <c r="I5" s="7" t="s">
        <v>19</v>
      </c>
    </row>
    <row r="6" spans="2:9" ht="15.75" customHeight="1">
      <c r="B6" s="47" t="s">
        <v>16</v>
      </c>
      <c r="C6" s="47"/>
      <c r="D6" s="3"/>
      <c r="E6" s="3"/>
      <c r="F6" s="3"/>
      <c r="G6" s="6" t="s">
        <v>19</v>
      </c>
      <c r="H6" s="6" t="s">
        <v>19</v>
      </c>
      <c r="I6" s="7" t="s">
        <v>19</v>
      </c>
    </row>
    <row r="7" spans="2:11" ht="13.5">
      <c r="B7" s="47" t="s">
        <v>17</v>
      </c>
      <c r="C7" s="47"/>
      <c r="D7" s="3"/>
      <c r="E7" s="3"/>
      <c r="F7" s="3"/>
      <c r="G7" s="6" t="s">
        <v>19</v>
      </c>
      <c r="H7" s="6" t="s">
        <v>19</v>
      </c>
      <c r="I7" s="7" t="s">
        <v>19</v>
      </c>
      <c r="K7" t="s">
        <v>103</v>
      </c>
    </row>
    <row r="8" spans="2:13" ht="33" customHeight="1">
      <c r="B8" s="47" t="s">
        <v>100</v>
      </c>
      <c r="C8" s="47"/>
      <c r="D8" s="3"/>
      <c r="E8" s="3"/>
      <c r="F8" s="3"/>
      <c r="G8" s="6" t="s">
        <v>19</v>
      </c>
      <c r="H8" s="6" t="s">
        <v>19</v>
      </c>
      <c r="I8" s="7" t="s">
        <v>19</v>
      </c>
      <c r="K8" s="35" t="str">
        <f>D3</f>
        <v>月　日</v>
      </c>
      <c r="L8" s="35" t="str">
        <f>E3</f>
        <v>月　日</v>
      </c>
      <c r="M8" s="35" t="str">
        <f>F3</f>
        <v>月　日</v>
      </c>
    </row>
    <row r="9" spans="2:13" ht="13.5">
      <c r="B9" s="56" t="s">
        <v>99</v>
      </c>
      <c r="C9" s="2"/>
      <c r="D9" s="37"/>
      <c r="E9" s="37"/>
      <c r="F9" s="37"/>
      <c r="G9" s="37">
        <f>SUM(D9:F9)</f>
        <v>0</v>
      </c>
      <c r="H9" s="37"/>
      <c r="I9" s="38">
        <f>G9*H9</f>
        <v>0</v>
      </c>
      <c r="K9" s="39">
        <f>D9*$H9</f>
        <v>0</v>
      </c>
      <c r="L9" s="39">
        <f aca="true" t="shared" si="0" ref="L9:L38">E9*$H9</f>
        <v>0</v>
      </c>
      <c r="M9" s="39">
        <f aca="true" t="shared" si="1" ref="M9:M38">F9*$H9</f>
        <v>0</v>
      </c>
    </row>
    <row r="10" spans="2:13" ht="13.5">
      <c r="B10" s="56"/>
      <c r="C10" s="2"/>
      <c r="D10" s="37"/>
      <c r="E10" s="37"/>
      <c r="F10" s="37"/>
      <c r="G10" s="37">
        <f aca="true" t="shared" si="2" ref="G10:G38">SUM(D10:F10)</f>
        <v>0</v>
      </c>
      <c r="H10" s="37"/>
      <c r="I10" s="38">
        <f aca="true" t="shared" si="3" ref="I10:I38">G10*H10</f>
        <v>0</v>
      </c>
      <c r="K10" s="39">
        <f aca="true" t="shared" si="4" ref="K10:K38">D10*$H10</f>
        <v>0</v>
      </c>
      <c r="L10" s="39">
        <f t="shared" si="0"/>
        <v>0</v>
      </c>
      <c r="M10" s="39">
        <f t="shared" si="1"/>
        <v>0</v>
      </c>
    </row>
    <row r="11" spans="2:13" ht="13.5">
      <c r="B11" s="56"/>
      <c r="C11" s="2"/>
      <c r="D11" s="37"/>
      <c r="E11" s="37"/>
      <c r="F11" s="37"/>
      <c r="G11" s="37">
        <f t="shared" si="2"/>
        <v>0</v>
      </c>
      <c r="H11" s="37"/>
      <c r="I11" s="38">
        <f t="shared" si="3"/>
        <v>0</v>
      </c>
      <c r="K11" s="39">
        <f t="shared" si="4"/>
        <v>0</v>
      </c>
      <c r="L11" s="39">
        <f t="shared" si="0"/>
        <v>0</v>
      </c>
      <c r="M11" s="39">
        <f t="shared" si="1"/>
        <v>0</v>
      </c>
    </row>
    <row r="12" spans="2:13" ht="13.5">
      <c r="B12" s="56"/>
      <c r="C12" s="2"/>
      <c r="D12" s="37"/>
      <c r="E12" s="37"/>
      <c r="F12" s="37"/>
      <c r="G12" s="37">
        <f t="shared" si="2"/>
        <v>0</v>
      </c>
      <c r="H12" s="37"/>
      <c r="I12" s="38">
        <f t="shared" si="3"/>
        <v>0</v>
      </c>
      <c r="K12" s="39">
        <f t="shared" si="4"/>
        <v>0</v>
      </c>
      <c r="L12" s="39">
        <f t="shared" si="0"/>
        <v>0</v>
      </c>
      <c r="M12" s="39">
        <f t="shared" si="1"/>
        <v>0</v>
      </c>
    </row>
    <row r="13" spans="2:13" ht="13.5">
      <c r="B13" s="56"/>
      <c r="C13" s="2"/>
      <c r="D13" s="37"/>
      <c r="E13" s="37"/>
      <c r="F13" s="37"/>
      <c r="G13" s="37">
        <f t="shared" si="2"/>
        <v>0</v>
      </c>
      <c r="H13" s="37"/>
      <c r="I13" s="38">
        <f t="shared" si="3"/>
        <v>0</v>
      </c>
      <c r="K13" s="39">
        <f t="shared" si="4"/>
        <v>0</v>
      </c>
      <c r="L13" s="39">
        <f t="shared" si="0"/>
        <v>0</v>
      </c>
      <c r="M13" s="39">
        <f t="shared" si="1"/>
        <v>0</v>
      </c>
    </row>
    <row r="14" spans="2:13" ht="18.75" customHeight="1">
      <c r="B14" s="56"/>
      <c r="C14" s="2"/>
      <c r="D14" s="37"/>
      <c r="E14" s="37"/>
      <c r="F14" s="37"/>
      <c r="G14" s="37">
        <f t="shared" si="2"/>
        <v>0</v>
      </c>
      <c r="H14" s="37"/>
      <c r="I14" s="38">
        <f t="shared" si="3"/>
        <v>0</v>
      </c>
      <c r="K14" s="39">
        <f t="shared" si="4"/>
        <v>0</v>
      </c>
      <c r="L14" s="39">
        <f t="shared" si="0"/>
        <v>0</v>
      </c>
      <c r="M14" s="39">
        <f t="shared" si="1"/>
        <v>0</v>
      </c>
    </row>
    <row r="15" spans="2:13" ht="13.5">
      <c r="B15" s="56"/>
      <c r="C15" s="2"/>
      <c r="D15" s="37"/>
      <c r="E15" s="37"/>
      <c r="F15" s="37"/>
      <c r="G15" s="37">
        <f t="shared" si="2"/>
        <v>0</v>
      </c>
      <c r="H15" s="37"/>
      <c r="I15" s="38">
        <f t="shared" si="3"/>
        <v>0</v>
      </c>
      <c r="K15" s="39">
        <f t="shared" si="4"/>
        <v>0</v>
      </c>
      <c r="L15" s="39">
        <f t="shared" si="0"/>
        <v>0</v>
      </c>
      <c r="M15" s="39">
        <f t="shared" si="1"/>
        <v>0</v>
      </c>
    </row>
    <row r="16" spans="2:13" ht="13.5">
      <c r="B16" s="56"/>
      <c r="C16" s="2"/>
      <c r="D16" s="37"/>
      <c r="E16" s="37"/>
      <c r="F16" s="37"/>
      <c r="G16" s="37">
        <f t="shared" si="2"/>
        <v>0</v>
      </c>
      <c r="H16" s="37"/>
      <c r="I16" s="38">
        <f t="shared" si="3"/>
        <v>0</v>
      </c>
      <c r="K16" s="39">
        <f t="shared" si="4"/>
        <v>0</v>
      </c>
      <c r="L16" s="39">
        <f t="shared" si="0"/>
        <v>0</v>
      </c>
      <c r="M16" s="39">
        <f t="shared" si="1"/>
        <v>0</v>
      </c>
    </row>
    <row r="17" spans="2:13" ht="13.5">
      <c r="B17" s="56"/>
      <c r="C17" s="2"/>
      <c r="D17" s="37"/>
      <c r="E17" s="37"/>
      <c r="F17" s="37"/>
      <c r="G17" s="37">
        <f t="shared" si="2"/>
        <v>0</v>
      </c>
      <c r="H17" s="37"/>
      <c r="I17" s="38">
        <f t="shared" si="3"/>
        <v>0</v>
      </c>
      <c r="K17" s="39">
        <f t="shared" si="4"/>
        <v>0</v>
      </c>
      <c r="L17" s="39">
        <f t="shared" si="0"/>
        <v>0</v>
      </c>
      <c r="M17" s="39">
        <f t="shared" si="1"/>
        <v>0</v>
      </c>
    </row>
    <row r="18" spans="2:13" ht="13.5">
      <c r="B18" s="56"/>
      <c r="C18" s="2"/>
      <c r="D18" s="37"/>
      <c r="E18" s="37"/>
      <c r="F18" s="37"/>
      <c r="G18" s="37">
        <f t="shared" si="2"/>
        <v>0</v>
      </c>
      <c r="H18" s="37"/>
      <c r="I18" s="38">
        <f t="shared" si="3"/>
        <v>0</v>
      </c>
      <c r="K18" s="39">
        <f t="shared" si="4"/>
        <v>0</v>
      </c>
      <c r="L18" s="39">
        <f t="shared" si="0"/>
        <v>0</v>
      </c>
      <c r="M18" s="39">
        <f t="shared" si="1"/>
        <v>0</v>
      </c>
    </row>
    <row r="19" spans="2:13" ht="13.5">
      <c r="B19" s="56"/>
      <c r="C19" s="2"/>
      <c r="D19" s="37"/>
      <c r="E19" s="37"/>
      <c r="F19" s="37"/>
      <c r="G19" s="37">
        <f t="shared" si="2"/>
        <v>0</v>
      </c>
      <c r="H19" s="37"/>
      <c r="I19" s="38">
        <f t="shared" si="3"/>
        <v>0</v>
      </c>
      <c r="K19" s="39">
        <f t="shared" si="4"/>
        <v>0</v>
      </c>
      <c r="L19" s="39">
        <f t="shared" si="0"/>
        <v>0</v>
      </c>
      <c r="M19" s="39">
        <f t="shared" si="1"/>
        <v>0</v>
      </c>
    </row>
    <row r="20" spans="2:13" ht="13.5">
      <c r="B20" s="56"/>
      <c r="C20" s="2"/>
      <c r="D20" s="37"/>
      <c r="E20" s="37"/>
      <c r="F20" s="37"/>
      <c r="G20" s="37">
        <f t="shared" si="2"/>
        <v>0</v>
      </c>
      <c r="H20" s="37"/>
      <c r="I20" s="38">
        <f t="shared" si="3"/>
        <v>0</v>
      </c>
      <c r="K20" s="39">
        <f t="shared" si="4"/>
        <v>0</v>
      </c>
      <c r="L20" s="39">
        <f t="shared" si="0"/>
        <v>0</v>
      </c>
      <c r="M20" s="39">
        <f t="shared" si="1"/>
        <v>0</v>
      </c>
    </row>
    <row r="21" spans="2:13" ht="13.5">
      <c r="B21" s="56"/>
      <c r="C21" s="2"/>
      <c r="D21" s="37"/>
      <c r="E21" s="37"/>
      <c r="F21" s="37"/>
      <c r="G21" s="37">
        <f t="shared" si="2"/>
        <v>0</v>
      </c>
      <c r="H21" s="37"/>
      <c r="I21" s="38">
        <f t="shared" si="3"/>
        <v>0</v>
      </c>
      <c r="K21" s="39">
        <f t="shared" si="4"/>
        <v>0</v>
      </c>
      <c r="L21" s="39">
        <f t="shared" si="0"/>
        <v>0</v>
      </c>
      <c r="M21" s="39">
        <f t="shared" si="1"/>
        <v>0</v>
      </c>
    </row>
    <row r="22" spans="2:13" ht="13.5">
      <c r="B22" s="56"/>
      <c r="C22" s="2"/>
      <c r="D22" s="37"/>
      <c r="E22" s="37"/>
      <c r="F22" s="37"/>
      <c r="G22" s="37">
        <f t="shared" si="2"/>
        <v>0</v>
      </c>
      <c r="H22" s="37"/>
      <c r="I22" s="38">
        <f t="shared" si="3"/>
        <v>0</v>
      </c>
      <c r="K22" s="39">
        <f t="shared" si="4"/>
        <v>0</v>
      </c>
      <c r="L22" s="39">
        <f t="shared" si="0"/>
        <v>0</v>
      </c>
      <c r="M22" s="39">
        <f t="shared" si="1"/>
        <v>0</v>
      </c>
    </row>
    <row r="23" spans="2:13" ht="13.5">
      <c r="B23" s="56"/>
      <c r="C23" s="2"/>
      <c r="D23" s="37"/>
      <c r="E23" s="37"/>
      <c r="F23" s="37"/>
      <c r="G23" s="37">
        <f t="shared" si="2"/>
        <v>0</v>
      </c>
      <c r="H23" s="37"/>
      <c r="I23" s="38">
        <f t="shared" si="3"/>
        <v>0</v>
      </c>
      <c r="K23" s="39">
        <f t="shared" si="4"/>
        <v>0</v>
      </c>
      <c r="L23" s="39">
        <f t="shared" si="0"/>
        <v>0</v>
      </c>
      <c r="M23" s="39">
        <f t="shared" si="1"/>
        <v>0</v>
      </c>
    </row>
    <row r="24" spans="2:13" ht="13.5">
      <c r="B24" s="56"/>
      <c r="C24" s="2"/>
      <c r="D24" s="37"/>
      <c r="E24" s="37"/>
      <c r="F24" s="37"/>
      <c r="G24" s="37">
        <f t="shared" si="2"/>
        <v>0</v>
      </c>
      <c r="H24" s="37"/>
      <c r="I24" s="38">
        <f t="shared" si="3"/>
        <v>0</v>
      </c>
      <c r="K24" s="39">
        <f t="shared" si="4"/>
        <v>0</v>
      </c>
      <c r="L24" s="39">
        <f t="shared" si="0"/>
        <v>0</v>
      </c>
      <c r="M24" s="39">
        <f t="shared" si="1"/>
        <v>0</v>
      </c>
    </row>
    <row r="25" spans="2:13" ht="13.5">
      <c r="B25" s="56"/>
      <c r="C25" s="2"/>
      <c r="D25" s="37"/>
      <c r="E25" s="37"/>
      <c r="F25" s="37"/>
      <c r="G25" s="37">
        <f t="shared" si="2"/>
        <v>0</v>
      </c>
      <c r="H25" s="37"/>
      <c r="I25" s="38">
        <f t="shared" si="3"/>
        <v>0</v>
      </c>
      <c r="K25" s="39">
        <f t="shared" si="4"/>
        <v>0</v>
      </c>
      <c r="L25" s="39">
        <f t="shared" si="0"/>
        <v>0</v>
      </c>
      <c r="M25" s="39">
        <f t="shared" si="1"/>
        <v>0</v>
      </c>
    </row>
    <row r="26" spans="2:13" ht="13.5">
      <c r="B26" s="56"/>
      <c r="C26" s="2"/>
      <c r="D26" s="37"/>
      <c r="E26" s="37"/>
      <c r="F26" s="37"/>
      <c r="G26" s="37">
        <f t="shared" si="2"/>
        <v>0</v>
      </c>
      <c r="H26" s="37"/>
      <c r="I26" s="38">
        <f t="shared" si="3"/>
        <v>0</v>
      </c>
      <c r="K26" s="39">
        <f t="shared" si="4"/>
        <v>0</v>
      </c>
      <c r="L26" s="39">
        <f t="shared" si="0"/>
        <v>0</v>
      </c>
      <c r="M26" s="39">
        <f t="shared" si="1"/>
        <v>0</v>
      </c>
    </row>
    <row r="27" spans="2:13" ht="13.5">
      <c r="B27" s="56"/>
      <c r="C27" s="2"/>
      <c r="D27" s="37"/>
      <c r="E27" s="37"/>
      <c r="F27" s="37"/>
      <c r="G27" s="37">
        <f t="shared" si="2"/>
        <v>0</v>
      </c>
      <c r="H27" s="37"/>
      <c r="I27" s="38">
        <f t="shared" si="3"/>
        <v>0</v>
      </c>
      <c r="K27" s="39">
        <f t="shared" si="4"/>
        <v>0</v>
      </c>
      <c r="L27" s="39">
        <f t="shared" si="0"/>
        <v>0</v>
      </c>
      <c r="M27" s="39">
        <f t="shared" si="1"/>
        <v>0</v>
      </c>
    </row>
    <row r="28" spans="2:13" ht="13.5">
      <c r="B28" s="56"/>
      <c r="C28" s="2"/>
      <c r="D28" s="37"/>
      <c r="E28" s="37"/>
      <c r="F28" s="37"/>
      <c r="G28" s="37">
        <f t="shared" si="2"/>
        <v>0</v>
      </c>
      <c r="H28" s="37"/>
      <c r="I28" s="38">
        <f t="shared" si="3"/>
        <v>0</v>
      </c>
      <c r="K28" s="39">
        <f t="shared" si="4"/>
        <v>0</v>
      </c>
      <c r="L28" s="39">
        <f t="shared" si="0"/>
        <v>0</v>
      </c>
      <c r="M28" s="39">
        <f t="shared" si="1"/>
        <v>0</v>
      </c>
    </row>
    <row r="29" spans="2:13" ht="13.5">
      <c r="B29" s="56"/>
      <c r="C29" s="2"/>
      <c r="D29" s="37"/>
      <c r="E29" s="37"/>
      <c r="F29" s="37"/>
      <c r="G29" s="37">
        <f t="shared" si="2"/>
        <v>0</v>
      </c>
      <c r="H29" s="37"/>
      <c r="I29" s="38">
        <f t="shared" si="3"/>
        <v>0</v>
      </c>
      <c r="K29" s="39">
        <f t="shared" si="4"/>
        <v>0</v>
      </c>
      <c r="L29" s="39">
        <f t="shared" si="0"/>
        <v>0</v>
      </c>
      <c r="M29" s="39">
        <f t="shared" si="1"/>
        <v>0</v>
      </c>
    </row>
    <row r="30" spans="2:13" ht="13.5">
      <c r="B30" s="56"/>
      <c r="C30" s="2"/>
      <c r="D30" s="37"/>
      <c r="E30" s="37"/>
      <c r="F30" s="37"/>
      <c r="G30" s="37">
        <f t="shared" si="2"/>
        <v>0</v>
      </c>
      <c r="H30" s="37"/>
      <c r="I30" s="38">
        <f t="shared" si="3"/>
        <v>0</v>
      </c>
      <c r="K30" s="39">
        <f t="shared" si="4"/>
        <v>0</v>
      </c>
      <c r="L30" s="39">
        <f t="shared" si="0"/>
        <v>0</v>
      </c>
      <c r="M30" s="39">
        <f t="shared" si="1"/>
        <v>0</v>
      </c>
    </row>
    <row r="31" spans="2:13" ht="13.5">
      <c r="B31" s="56"/>
      <c r="C31" s="2"/>
      <c r="D31" s="37"/>
      <c r="E31" s="37"/>
      <c r="F31" s="37"/>
      <c r="G31" s="37">
        <f t="shared" si="2"/>
        <v>0</v>
      </c>
      <c r="H31" s="37"/>
      <c r="I31" s="38">
        <f t="shared" si="3"/>
        <v>0</v>
      </c>
      <c r="K31" s="39">
        <f t="shared" si="4"/>
        <v>0</v>
      </c>
      <c r="L31" s="39">
        <f t="shared" si="0"/>
        <v>0</v>
      </c>
      <c r="M31" s="39">
        <f t="shared" si="1"/>
        <v>0</v>
      </c>
    </row>
    <row r="32" spans="2:13" ht="13.5">
      <c r="B32" s="56"/>
      <c r="C32" s="2"/>
      <c r="D32" s="37"/>
      <c r="E32" s="37"/>
      <c r="F32" s="37"/>
      <c r="G32" s="37">
        <f t="shared" si="2"/>
        <v>0</v>
      </c>
      <c r="H32" s="37"/>
      <c r="I32" s="38">
        <f t="shared" si="3"/>
        <v>0</v>
      </c>
      <c r="K32" s="39">
        <f t="shared" si="4"/>
        <v>0</v>
      </c>
      <c r="L32" s="39">
        <f t="shared" si="0"/>
        <v>0</v>
      </c>
      <c r="M32" s="39">
        <f t="shared" si="1"/>
        <v>0</v>
      </c>
    </row>
    <row r="33" spans="2:13" ht="13.5">
      <c r="B33" s="56"/>
      <c r="C33" s="2"/>
      <c r="D33" s="37"/>
      <c r="E33" s="37"/>
      <c r="F33" s="37"/>
      <c r="G33" s="37">
        <f t="shared" si="2"/>
        <v>0</v>
      </c>
      <c r="H33" s="37"/>
      <c r="I33" s="38">
        <f t="shared" si="3"/>
        <v>0</v>
      </c>
      <c r="K33" s="39">
        <f t="shared" si="4"/>
        <v>0</v>
      </c>
      <c r="L33" s="39">
        <f t="shared" si="0"/>
        <v>0</v>
      </c>
      <c r="M33" s="39">
        <f t="shared" si="1"/>
        <v>0</v>
      </c>
    </row>
    <row r="34" spans="2:13" ht="13.5">
      <c r="B34" s="56"/>
      <c r="C34" s="2"/>
      <c r="D34" s="37"/>
      <c r="E34" s="37"/>
      <c r="F34" s="37"/>
      <c r="G34" s="37">
        <f t="shared" si="2"/>
        <v>0</v>
      </c>
      <c r="H34" s="37"/>
      <c r="I34" s="38">
        <f t="shared" si="3"/>
        <v>0</v>
      </c>
      <c r="K34" s="39">
        <f t="shared" si="4"/>
        <v>0</v>
      </c>
      <c r="L34" s="39">
        <f t="shared" si="0"/>
        <v>0</v>
      </c>
      <c r="M34" s="39">
        <f t="shared" si="1"/>
        <v>0</v>
      </c>
    </row>
    <row r="35" spans="2:13" ht="13.5">
      <c r="B35" s="56"/>
      <c r="C35" s="2"/>
      <c r="D35" s="37"/>
      <c r="E35" s="37"/>
      <c r="F35" s="37"/>
      <c r="G35" s="37">
        <f t="shared" si="2"/>
        <v>0</v>
      </c>
      <c r="H35" s="37"/>
      <c r="I35" s="38">
        <f t="shared" si="3"/>
        <v>0</v>
      </c>
      <c r="K35" s="39">
        <f t="shared" si="4"/>
        <v>0</v>
      </c>
      <c r="L35" s="39">
        <f t="shared" si="0"/>
        <v>0</v>
      </c>
      <c r="M35" s="39">
        <f t="shared" si="1"/>
        <v>0</v>
      </c>
    </row>
    <row r="36" spans="2:13" ht="13.5">
      <c r="B36" s="56"/>
      <c r="C36" s="2"/>
      <c r="D36" s="37"/>
      <c r="E36" s="37"/>
      <c r="F36" s="37"/>
      <c r="G36" s="37">
        <f t="shared" si="2"/>
        <v>0</v>
      </c>
      <c r="H36" s="37"/>
      <c r="I36" s="38">
        <f t="shared" si="3"/>
        <v>0</v>
      </c>
      <c r="K36" s="39">
        <f t="shared" si="4"/>
        <v>0</v>
      </c>
      <c r="L36" s="39">
        <f t="shared" si="0"/>
        <v>0</v>
      </c>
      <c r="M36" s="39">
        <f t="shared" si="1"/>
        <v>0</v>
      </c>
    </row>
    <row r="37" spans="2:13" ht="13.5">
      <c r="B37" s="56"/>
      <c r="C37" s="2"/>
      <c r="D37" s="37"/>
      <c r="E37" s="37"/>
      <c r="F37" s="37"/>
      <c r="G37" s="37">
        <f t="shared" si="2"/>
        <v>0</v>
      </c>
      <c r="H37" s="37"/>
      <c r="I37" s="38">
        <f t="shared" si="3"/>
        <v>0</v>
      </c>
      <c r="K37" s="39">
        <f t="shared" si="4"/>
        <v>0</v>
      </c>
      <c r="L37" s="39">
        <f t="shared" si="0"/>
        <v>0</v>
      </c>
      <c r="M37" s="39">
        <f t="shared" si="1"/>
        <v>0</v>
      </c>
    </row>
    <row r="38" spans="2:13" ht="13.5">
      <c r="B38" s="56"/>
      <c r="C38" s="2"/>
      <c r="D38" s="37"/>
      <c r="E38" s="37"/>
      <c r="F38" s="37"/>
      <c r="G38" s="37">
        <f t="shared" si="2"/>
        <v>0</v>
      </c>
      <c r="H38" s="37"/>
      <c r="I38" s="38">
        <f t="shared" si="3"/>
        <v>0</v>
      </c>
      <c r="K38" s="39">
        <f t="shared" si="4"/>
        <v>0</v>
      </c>
      <c r="L38" s="39">
        <f t="shared" si="0"/>
        <v>0</v>
      </c>
      <c r="M38" s="39">
        <f t="shared" si="1"/>
        <v>0</v>
      </c>
    </row>
    <row r="39" spans="2:13" ht="13.5">
      <c r="B39" s="47" t="s">
        <v>39</v>
      </c>
      <c r="C39" s="47"/>
      <c r="D39" s="38">
        <f>COUNTIF(D5:D38,"&gt;0")</f>
        <v>0</v>
      </c>
      <c r="E39" s="38">
        <f>COUNTIF(E5:E38,"&gt;0")</f>
        <v>0</v>
      </c>
      <c r="F39" s="38">
        <f>COUNTIF(F5:F38,"&gt;0")</f>
        <v>0</v>
      </c>
      <c r="G39" s="38">
        <f>SUM(D39:F39)</f>
        <v>0</v>
      </c>
      <c r="H39" s="37" t="s">
        <v>19</v>
      </c>
      <c r="I39" s="38">
        <f>SUM(I5:I38)</f>
        <v>0</v>
      </c>
      <c r="K39" s="39"/>
      <c r="L39" s="39"/>
      <c r="M39" s="39"/>
    </row>
    <row r="40" spans="2:13" ht="13.5">
      <c r="B40" s="47" t="s">
        <v>6</v>
      </c>
      <c r="C40" s="47"/>
      <c r="D40" s="38">
        <f>SUM(D5:D38)</f>
        <v>0</v>
      </c>
      <c r="E40" s="38">
        <f>SUM(E5:E38)</f>
        <v>0</v>
      </c>
      <c r="F40" s="38">
        <f>SUM(F5:F38)</f>
        <v>0</v>
      </c>
      <c r="G40" s="38">
        <f>SUM(D40:F40)</f>
        <v>0</v>
      </c>
      <c r="H40" s="37" t="s">
        <v>19</v>
      </c>
      <c r="I40" s="38"/>
      <c r="K40" s="39"/>
      <c r="L40" s="39"/>
      <c r="M40" s="39"/>
    </row>
    <row r="41" spans="2:13" ht="13.5">
      <c r="B41" s="61" t="s">
        <v>112</v>
      </c>
      <c r="C41" s="61"/>
      <c r="D41" s="12">
        <f>K41</f>
        <v>0</v>
      </c>
      <c r="E41" s="12">
        <f>L41</f>
        <v>0</v>
      </c>
      <c r="F41" s="12">
        <f>M41</f>
        <v>0</v>
      </c>
      <c r="G41" s="12"/>
      <c r="H41" s="12"/>
      <c r="I41" s="12">
        <f>SUM(D41:F41)</f>
        <v>0</v>
      </c>
      <c r="K41" s="39">
        <f>SUM(K9:K38)</f>
        <v>0</v>
      </c>
      <c r="L41" s="39">
        <f>SUM(L9:L38)</f>
        <v>0</v>
      </c>
      <c r="M41" s="39">
        <f>SUM(M9:M38)</f>
        <v>0</v>
      </c>
    </row>
    <row r="42" spans="3:6" ht="13.5">
      <c r="C42" s="55" t="s">
        <v>22</v>
      </c>
      <c r="D42" s="55"/>
      <c r="E42" s="55"/>
      <c r="F42" s="55"/>
    </row>
    <row r="43" spans="3:6" ht="13.5">
      <c r="C43" s="55" t="s">
        <v>23</v>
      </c>
      <c r="D43" s="55"/>
      <c r="E43" s="55"/>
      <c r="F43" s="55"/>
    </row>
    <row r="44" spans="3:6" ht="13.5">
      <c r="C44" s="55" t="s">
        <v>24</v>
      </c>
      <c r="D44" s="55"/>
      <c r="E44" s="55"/>
      <c r="F44" s="55"/>
    </row>
    <row r="45" spans="3:4" ht="13.5">
      <c r="C45" s="14" t="s">
        <v>65</v>
      </c>
      <c r="D45" s="14"/>
    </row>
    <row r="46" spans="2:4" ht="13.5">
      <c r="B46" s="52" t="s">
        <v>70</v>
      </c>
      <c r="C46" s="53"/>
      <c r="D46" s="15" t="s">
        <v>111</v>
      </c>
    </row>
    <row r="47" spans="2:4" ht="13.5">
      <c r="B47" s="15" t="s">
        <v>66</v>
      </c>
      <c r="C47" s="40" t="s">
        <v>110</v>
      </c>
      <c r="D47" s="16">
        <f>SUMPRODUCT(($D$6:$F$6=$B47)*1,$D$41:$F$41)</f>
        <v>0</v>
      </c>
    </row>
    <row r="48" spans="2:4" ht="13.5">
      <c r="B48" s="15" t="s">
        <v>67</v>
      </c>
      <c r="C48" s="40" t="s">
        <v>109</v>
      </c>
      <c r="D48" s="16">
        <f>SUMPRODUCT(($D$6:$F$6=$B48)*1,$D$41:$F$41)</f>
        <v>0</v>
      </c>
    </row>
    <row r="49" spans="2:4" ht="13.5">
      <c r="B49" s="15" t="s">
        <v>68</v>
      </c>
      <c r="C49" s="40" t="s">
        <v>105</v>
      </c>
      <c r="D49" s="16">
        <f>SUMPRODUCT(($D$6:$F$6=$B49)*1,$D$41:$F$41)</f>
        <v>0</v>
      </c>
    </row>
    <row r="50" spans="2:4" ht="13.5">
      <c r="B50" s="15" t="s">
        <v>52</v>
      </c>
      <c r="C50" s="40" t="s">
        <v>108</v>
      </c>
      <c r="D50" s="16">
        <f>SUMPRODUCT(($D$6:$F$6=$B50)*1,$D$41:$F$41)</f>
        <v>0</v>
      </c>
    </row>
    <row r="51" spans="2:4" ht="13.5">
      <c r="B51" s="15" t="s">
        <v>69</v>
      </c>
      <c r="C51" s="40" t="s">
        <v>106</v>
      </c>
      <c r="D51" s="16">
        <f>SUMPRODUCT(($D$6:$F$6=$B51)*1,$D$41:$F$41)</f>
        <v>0</v>
      </c>
    </row>
    <row r="52" spans="2:5" ht="13.5">
      <c r="B52" s="15" t="s">
        <v>71</v>
      </c>
      <c r="C52" s="15"/>
      <c r="D52" s="16">
        <f>SUM(D47:D51)</f>
        <v>0</v>
      </c>
      <c r="E52" s="14" t="s">
        <v>72</v>
      </c>
    </row>
    <row r="53" ht="13.5">
      <c r="C53" s="14"/>
    </row>
  </sheetData>
  <sheetProtection/>
  <mergeCells count="15">
    <mergeCell ref="B46:C46"/>
    <mergeCell ref="C42:F42"/>
    <mergeCell ref="C43:F43"/>
    <mergeCell ref="C44:F44"/>
    <mergeCell ref="B7:C7"/>
    <mergeCell ref="B8:C8"/>
    <mergeCell ref="B39:C39"/>
    <mergeCell ref="B40:C40"/>
    <mergeCell ref="B41:C41"/>
    <mergeCell ref="D2:E2"/>
    <mergeCell ref="B3:C3"/>
    <mergeCell ref="B4:C4"/>
    <mergeCell ref="B5:C5"/>
    <mergeCell ref="B6:C6"/>
    <mergeCell ref="B9:B38"/>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Q37"/>
  <sheetViews>
    <sheetView tabSelected="1" zoomScalePageLayoutView="0" workbookViewId="0" topLeftCell="A1">
      <selection activeCell="V13" sqref="V13"/>
    </sheetView>
  </sheetViews>
  <sheetFormatPr defaultColWidth="9.140625" defaultRowHeight="15"/>
  <cols>
    <col min="1" max="2" width="3.28125" style="0" customWidth="1"/>
    <col min="3" max="3" width="12.57421875" style="0" customWidth="1"/>
  </cols>
  <sheetData>
    <row r="1" spans="4:11" ht="13.5">
      <c r="D1" s="1" t="s">
        <v>41</v>
      </c>
      <c r="G1" s="62" t="s">
        <v>88</v>
      </c>
      <c r="H1" s="62"/>
      <c r="I1" s="62"/>
      <c r="J1" s="62"/>
      <c r="K1" s="62"/>
    </row>
    <row r="2" spans="4:11" ht="13.5">
      <c r="D2" s="1"/>
      <c r="G2" s="62" t="s">
        <v>90</v>
      </c>
      <c r="H2" s="62"/>
      <c r="I2" s="62"/>
      <c r="J2" s="62"/>
      <c r="K2" s="62"/>
    </row>
    <row r="3" spans="3:7" ht="14.25">
      <c r="C3" s="34" t="s">
        <v>7</v>
      </c>
      <c r="D3" s="1"/>
      <c r="E3" s="46" t="s">
        <v>25</v>
      </c>
      <c r="F3" s="46"/>
      <c r="G3" s="1"/>
    </row>
    <row r="4" spans="3:11" ht="14.25">
      <c r="C4" s="1"/>
      <c r="D4" s="5"/>
      <c r="E4" s="1"/>
      <c r="F4" s="26" t="s">
        <v>85</v>
      </c>
      <c r="G4" s="63" t="s">
        <v>126</v>
      </c>
      <c r="H4" s="63"/>
      <c r="I4" s="63"/>
      <c r="J4" s="63"/>
      <c r="K4" s="14" t="s">
        <v>96</v>
      </c>
    </row>
    <row r="5" spans="2:17" ht="13.5">
      <c r="B5" s="47" t="s">
        <v>36</v>
      </c>
      <c r="C5" s="47"/>
      <c r="D5" s="3" t="s">
        <v>40</v>
      </c>
      <c r="E5" s="9">
        <v>42880</v>
      </c>
      <c r="F5" s="9">
        <v>42894</v>
      </c>
      <c r="G5" s="9">
        <v>42901</v>
      </c>
      <c r="H5" s="9">
        <v>42917</v>
      </c>
      <c r="I5" s="9">
        <v>42917</v>
      </c>
      <c r="J5" s="9">
        <v>42973</v>
      </c>
      <c r="K5" s="9">
        <v>42980</v>
      </c>
      <c r="L5" s="9">
        <v>42983</v>
      </c>
      <c r="M5" s="9">
        <v>43047</v>
      </c>
      <c r="N5" s="4" t="s">
        <v>3</v>
      </c>
      <c r="O5" s="4" t="s">
        <v>4</v>
      </c>
      <c r="P5" s="45" t="s">
        <v>4</v>
      </c>
      <c r="Q5" s="4" t="s">
        <v>111</v>
      </c>
    </row>
    <row r="6" spans="2:17" ht="13.5">
      <c r="B6" s="47" t="s">
        <v>37</v>
      </c>
      <c r="C6" s="47"/>
      <c r="D6" s="6" t="s">
        <v>43</v>
      </c>
      <c r="E6" s="6" t="s">
        <v>42</v>
      </c>
      <c r="F6" s="6" t="s">
        <v>42</v>
      </c>
      <c r="G6" s="6" t="s">
        <v>42</v>
      </c>
      <c r="H6" s="6" t="s">
        <v>42</v>
      </c>
      <c r="I6" s="6" t="s">
        <v>42</v>
      </c>
      <c r="J6" s="6" t="s">
        <v>42</v>
      </c>
      <c r="K6" s="6" t="s">
        <v>42</v>
      </c>
      <c r="L6" s="6" t="s">
        <v>42</v>
      </c>
      <c r="M6" s="6" t="s">
        <v>51</v>
      </c>
      <c r="N6" s="6" t="s">
        <v>20</v>
      </c>
      <c r="O6" s="3" t="s">
        <v>124</v>
      </c>
      <c r="P6" s="3" t="s">
        <v>125</v>
      </c>
      <c r="Q6" s="7" t="s">
        <v>19</v>
      </c>
    </row>
    <row r="7" spans="2:17" ht="13.5">
      <c r="B7" s="48" t="s">
        <v>35</v>
      </c>
      <c r="C7" s="49"/>
      <c r="D7" s="7">
        <f>MAX(D11:D20)</f>
        <v>7</v>
      </c>
      <c r="E7" s="7">
        <f aca="true" t="shared" si="0" ref="E7:M7">MAX(E11:E20)</f>
        <v>7</v>
      </c>
      <c r="F7" s="7">
        <f t="shared" si="0"/>
        <v>7</v>
      </c>
      <c r="G7" s="7">
        <f t="shared" si="0"/>
        <v>7</v>
      </c>
      <c r="H7" s="7">
        <f t="shared" si="0"/>
        <v>7</v>
      </c>
      <c r="I7" s="7">
        <f t="shared" si="0"/>
        <v>7</v>
      </c>
      <c r="J7" s="7">
        <f t="shared" si="0"/>
        <v>7</v>
      </c>
      <c r="K7" s="7">
        <f t="shared" si="0"/>
        <v>7</v>
      </c>
      <c r="L7" s="7">
        <f t="shared" si="0"/>
        <v>7</v>
      </c>
      <c r="M7" s="7">
        <f t="shared" si="0"/>
        <v>7</v>
      </c>
      <c r="N7" s="6" t="s">
        <v>20</v>
      </c>
      <c r="O7" s="6" t="s">
        <v>20</v>
      </c>
      <c r="P7" s="6" t="s">
        <v>20</v>
      </c>
      <c r="Q7" s="7" t="s">
        <v>19</v>
      </c>
    </row>
    <row r="8" spans="2:17" ht="15.75" customHeight="1">
      <c r="B8" s="47" t="s">
        <v>16</v>
      </c>
      <c r="C8" s="47"/>
      <c r="D8" s="6" t="s">
        <v>123</v>
      </c>
      <c r="E8" s="6" t="s">
        <v>123</v>
      </c>
      <c r="F8" s="6" t="s">
        <v>14</v>
      </c>
      <c r="G8" s="6" t="s">
        <v>67</v>
      </c>
      <c r="H8" s="6" t="s">
        <v>68</v>
      </c>
      <c r="I8" s="6" t="s">
        <v>68</v>
      </c>
      <c r="J8" s="6" t="s">
        <v>68</v>
      </c>
      <c r="K8" s="6" t="s">
        <v>68</v>
      </c>
      <c r="L8" s="6" t="s">
        <v>15</v>
      </c>
      <c r="M8" s="6" t="s">
        <v>15</v>
      </c>
      <c r="N8" s="6" t="s">
        <v>19</v>
      </c>
      <c r="O8" s="6" t="s">
        <v>19</v>
      </c>
      <c r="P8" s="6" t="s">
        <v>19</v>
      </c>
      <c r="Q8" s="7" t="s">
        <v>19</v>
      </c>
    </row>
    <row r="9" spans="2:17" ht="13.5">
      <c r="B9" s="47" t="s">
        <v>17</v>
      </c>
      <c r="C9" s="47"/>
      <c r="D9" s="6" t="s">
        <v>57</v>
      </c>
      <c r="E9" s="6" t="s">
        <v>59</v>
      </c>
      <c r="F9" s="6" t="s">
        <v>58</v>
      </c>
      <c r="G9" s="6" t="s">
        <v>63</v>
      </c>
      <c r="H9" s="6" t="s">
        <v>62</v>
      </c>
      <c r="I9" s="6" t="s">
        <v>61</v>
      </c>
      <c r="J9" s="6" t="s">
        <v>60</v>
      </c>
      <c r="K9" s="6" t="s">
        <v>60</v>
      </c>
      <c r="L9" s="6" t="s">
        <v>64</v>
      </c>
      <c r="M9" s="6" t="s">
        <v>61</v>
      </c>
      <c r="N9" s="6" t="s">
        <v>19</v>
      </c>
      <c r="O9" s="6" t="s">
        <v>19</v>
      </c>
      <c r="P9" s="6" t="s">
        <v>19</v>
      </c>
      <c r="Q9" s="7" t="s">
        <v>19</v>
      </c>
    </row>
    <row r="10" spans="2:17" ht="33" customHeight="1">
      <c r="B10" s="47" t="s">
        <v>38</v>
      </c>
      <c r="C10" s="47"/>
      <c r="D10" s="2" t="s">
        <v>127</v>
      </c>
      <c r="E10" s="2" t="s">
        <v>128</v>
      </c>
      <c r="F10" s="2" t="s">
        <v>74</v>
      </c>
      <c r="G10" s="2" t="s">
        <v>78</v>
      </c>
      <c r="H10" s="2" t="s">
        <v>129</v>
      </c>
      <c r="I10" s="2" t="s">
        <v>129</v>
      </c>
      <c r="J10" s="2" t="s">
        <v>129</v>
      </c>
      <c r="K10" s="2" t="s">
        <v>129</v>
      </c>
      <c r="L10" s="2" t="s">
        <v>78</v>
      </c>
      <c r="M10" s="2" t="s">
        <v>79</v>
      </c>
      <c r="N10" s="6" t="s">
        <v>19</v>
      </c>
      <c r="O10" s="6" t="s">
        <v>19</v>
      </c>
      <c r="P10" s="6" t="s">
        <v>19</v>
      </c>
      <c r="Q10" s="7" t="s">
        <v>19</v>
      </c>
    </row>
    <row r="11" spans="2:17" ht="13.5">
      <c r="B11" s="56" t="s">
        <v>18</v>
      </c>
      <c r="C11" s="2" t="s">
        <v>44</v>
      </c>
      <c r="D11" s="10">
        <v>7</v>
      </c>
      <c r="E11" s="10">
        <v>7</v>
      </c>
      <c r="F11" s="10">
        <v>7</v>
      </c>
      <c r="G11" s="10">
        <v>7</v>
      </c>
      <c r="H11" s="10">
        <v>7</v>
      </c>
      <c r="I11" s="10">
        <v>7</v>
      </c>
      <c r="J11" s="10">
        <v>7</v>
      </c>
      <c r="K11" s="10">
        <v>7</v>
      </c>
      <c r="L11" s="10">
        <v>7</v>
      </c>
      <c r="M11" s="10">
        <v>7</v>
      </c>
      <c r="N11" s="10">
        <f>SUM(D11:M11)</f>
        <v>70</v>
      </c>
      <c r="O11" s="10">
        <v>1000</v>
      </c>
      <c r="P11" s="10">
        <v>2000</v>
      </c>
      <c r="Q11" s="11">
        <f>N11*O11</f>
        <v>70000</v>
      </c>
    </row>
    <row r="12" spans="2:17" ht="13.5">
      <c r="B12" s="56"/>
      <c r="C12" s="2" t="s">
        <v>45</v>
      </c>
      <c r="D12" s="10">
        <v>7</v>
      </c>
      <c r="E12" s="10">
        <v>7</v>
      </c>
      <c r="F12" s="10">
        <v>7</v>
      </c>
      <c r="G12" s="10">
        <v>7</v>
      </c>
      <c r="H12" s="10">
        <v>7</v>
      </c>
      <c r="I12" s="10">
        <v>7</v>
      </c>
      <c r="J12" s="10">
        <v>7</v>
      </c>
      <c r="K12" s="10">
        <v>7</v>
      </c>
      <c r="L12" s="10">
        <v>7</v>
      </c>
      <c r="M12" s="10">
        <v>7</v>
      </c>
      <c r="N12" s="10">
        <f>SUM(D12:M12)</f>
        <v>70</v>
      </c>
      <c r="O12" s="10">
        <v>1000</v>
      </c>
      <c r="P12" s="10">
        <v>2000</v>
      </c>
      <c r="Q12" s="11">
        <f aca="true" t="shared" si="1" ref="Q12:Q20">N12*O12</f>
        <v>70000</v>
      </c>
    </row>
    <row r="13" spans="2:17" ht="13.5">
      <c r="B13" s="56"/>
      <c r="C13" s="2" t="s">
        <v>46</v>
      </c>
      <c r="D13" s="10">
        <v>7</v>
      </c>
      <c r="E13" s="10">
        <v>7</v>
      </c>
      <c r="F13" s="10">
        <v>7</v>
      </c>
      <c r="G13" s="10">
        <v>7</v>
      </c>
      <c r="H13" s="10">
        <v>7</v>
      </c>
      <c r="I13" s="10">
        <v>7</v>
      </c>
      <c r="J13" s="10">
        <v>7</v>
      </c>
      <c r="K13" s="10">
        <v>7</v>
      </c>
      <c r="L13" s="10">
        <v>7</v>
      </c>
      <c r="M13" s="10">
        <v>7</v>
      </c>
      <c r="N13" s="10">
        <f>SUM(D13:M13)</f>
        <v>70</v>
      </c>
      <c r="O13" s="10">
        <v>1000</v>
      </c>
      <c r="P13" s="10">
        <v>2000</v>
      </c>
      <c r="Q13" s="11">
        <f t="shared" si="1"/>
        <v>70000</v>
      </c>
    </row>
    <row r="14" spans="2:17" ht="13.5">
      <c r="B14" s="56"/>
      <c r="C14" s="2" t="s">
        <v>47</v>
      </c>
      <c r="D14" s="10">
        <v>7</v>
      </c>
      <c r="E14" s="10">
        <v>7</v>
      </c>
      <c r="F14" s="10">
        <v>7</v>
      </c>
      <c r="G14" s="10"/>
      <c r="H14" s="10"/>
      <c r="I14" s="10"/>
      <c r="J14" s="10"/>
      <c r="K14" s="10">
        <v>7</v>
      </c>
      <c r="L14" s="10"/>
      <c r="M14" s="10"/>
      <c r="N14" s="10">
        <f>SUM(D14:M14)</f>
        <v>28</v>
      </c>
      <c r="O14" s="10">
        <v>1000</v>
      </c>
      <c r="P14" s="10">
        <v>2000</v>
      </c>
      <c r="Q14" s="11">
        <f t="shared" si="1"/>
        <v>28000</v>
      </c>
    </row>
    <row r="15" spans="2:17" ht="13.5">
      <c r="B15" s="56"/>
      <c r="C15" s="2" t="s">
        <v>48</v>
      </c>
      <c r="D15" s="10">
        <v>7</v>
      </c>
      <c r="E15" s="10">
        <v>7</v>
      </c>
      <c r="F15" s="10"/>
      <c r="G15" s="10">
        <v>7</v>
      </c>
      <c r="H15" s="10">
        <v>7</v>
      </c>
      <c r="I15" s="10"/>
      <c r="J15" s="10"/>
      <c r="K15" s="10">
        <v>7</v>
      </c>
      <c r="L15" s="10"/>
      <c r="M15" s="10"/>
      <c r="N15" s="10">
        <f>SUM(D15:M15)</f>
        <v>35</v>
      </c>
      <c r="O15" s="10">
        <v>1000</v>
      </c>
      <c r="P15" s="10">
        <v>2000</v>
      </c>
      <c r="Q15" s="11">
        <f t="shared" si="1"/>
        <v>35000</v>
      </c>
    </row>
    <row r="16" spans="2:17" ht="13.5">
      <c r="B16" s="56"/>
      <c r="C16" s="2" t="s">
        <v>49</v>
      </c>
      <c r="D16" s="10">
        <v>7</v>
      </c>
      <c r="E16" s="10">
        <v>7</v>
      </c>
      <c r="F16" s="10"/>
      <c r="G16" s="10">
        <v>7</v>
      </c>
      <c r="H16" s="10">
        <v>7</v>
      </c>
      <c r="I16" s="10"/>
      <c r="J16" s="10"/>
      <c r="K16" s="10">
        <v>7</v>
      </c>
      <c r="L16" s="10"/>
      <c r="M16" s="10"/>
      <c r="N16" s="10">
        <f>SUM(D16:M16)</f>
        <v>35</v>
      </c>
      <c r="O16" s="10">
        <v>1000</v>
      </c>
      <c r="P16" s="10">
        <v>2000</v>
      </c>
      <c r="Q16" s="11">
        <f t="shared" si="1"/>
        <v>35000</v>
      </c>
    </row>
    <row r="17" spans="2:17" ht="13.5">
      <c r="B17" s="56"/>
      <c r="C17" s="2"/>
      <c r="D17" s="10"/>
      <c r="E17" s="10"/>
      <c r="F17" s="10"/>
      <c r="G17" s="10"/>
      <c r="H17" s="10"/>
      <c r="I17" s="10"/>
      <c r="J17" s="10"/>
      <c r="K17" s="10"/>
      <c r="L17" s="10"/>
      <c r="M17" s="10"/>
      <c r="N17" s="10">
        <f>SUM(D17:M17)</f>
        <v>0</v>
      </c>
      <c r="O17" s="10"/>
      <c r="P17" s="10"/>
      <c r="Q17" s="11">
        <f t="shared" si="1"/>
        <v>0</v>
      </c>
    </row>
    <row r="18" spans="2:17" ht="13.5">
      <c r="B18" s="56"/>
      <c r="C18" s="2"/>
      <c r="D18" s="10"/>
      <c r="E18" s="10"/>
      <c r="F18" s="10"/>
      <c r="G18" s="10"/>
      <c r="H18" s="10"/>
      <c r="I18" s="10"/>
      <c r="J18" s="10"/>
      <c r="K18" s="10"/>
      <c r="L18" s="10"/>
      <c r="M18" s="10"/>
      <c r="N18" s="10">
        <f>SUM(D18:M18)</f>
        <v>0</v>
      </c>
      <c r="O18" s="10"/>
      <c r="P18" s="10"/>
      <c r="Q18" s="11">
        <f t="shared" si="1"/>
        <v>0</v>
      </c>
    </row>
    <row r="19" spans="2:17" ht="13.5">
      <c r="B19" s="56"/>
      <c r="C19" s="2"/>
      <c r="D19" s="10"/>
      <c r="E19" s="10"/>
      <c r="F19" s="10"/>
      <c r="G19" s="10"/>
      <c r="H19" s="10"/>
      <c r="I19" s="10"/>
      <c r="J19" s="10"/>
      <c r="K19" s="10"/>
      <c r="L19" s="10"/>
      <c r="M19" s="10"/>
      <c r="N19" s="10">
        <f>SUM(D19:M19)</f>
        <v>0</v>
      </c>
      <c r="O19" s="10"/>
      <c r="P19" s="10"/>
      <c r="Q19" s="11">
        <f t="shared" si="1"/>
        <v>0</v>
      </c>
    </row>
    <row r="20" spans="2:17" ht="13.5">
      <c r="B20" s="56"/>
      <c r="C20" s="2"/>
      <c r="D20" s="10"/>
      <c r="E20" s="10"/>
      <c r="F20" s="10"/>
      <c r="G20" s="10"/>
      <c r="H20" s="10"/>
      <c r="I20" s="10"/>
      <c r="J20" s="10"/>
      <c r="K20" s="10"/>
      <c r="L20" s="10"/>
      <c r="M20" s="10"/>
      <c r="N20" s="10">
        <f>SUM(D20:M20)</f>
        <v>0</v>
      </c>
      <c r="O20" s="10"/>
      <c r="P20" s="10"/>
      <c r="Q20" s="11">
        <f t="shared" si="1"/>
        <v>0</v>
      </c>
    </row>
    <row r="21" spans="2:17" ht="13.5">
      <c r="B21" s="47" t="s">
        <v>39</v>
      </c>
      <c r="C21" s="47"/>
      <c r="D21" s="11">
        <f>COUNTIF(D11:D20,"&gt;0")</f>
        <v>6</v>
      </c>
      <c r="E21" s="11">
        <f aca="true" t="shared" si="2" ref="E21:M21">COUNTIF(E11:E20,"&gt;0")</f>
        <v>6</v>
      </c>
      <c r="F21" s="11">
        <f t="shared" si="2"/>
        <v>4</v>
      </c>
      <c r="G21" s="11">
        <f t="shared" si="2"/>
        <v>5</v>
      </c>
      <c r="H21" s="11">
        <f t="shared" si="2"/>
        <v>5</v>
      </c>
      <c r="I21" s="11">
        <f t="shared" si="2"/>
        <v>3</v>
      </c>
      <c r="J21" s="11">
        <f t="shared" si="2"/>
        <v>3</v>
      </c>
      <c r="K21" s="11">
        <f t="shared" si="2"/>
        <v>6</v>
      </c>
      <c r="L21" s="11">
        <f t="shared" si="2"/>
        <v>3</v>
      </c>
      <c r="M21" s="11">
        <f t="shared" si="2"/>
        <v>3</v>
      </c>
      <c r="N21" s="11">
        <f>SUM(D21:M21)</f>
        <v>44</v>
      </c>
      <c r="O21" s="10" t="s">
        <v>19</v>
      </c>
      <c r="P21" s="10" t="s">
        <v>19</v>
      </c>
      <c r="Q21" s="11">
        <f>SUM(Q11:Q20)</f>
        <v>308000</v>
      </c>
    </row>
    <row r="22" spans="2:17" ht="13.5">
      <c r="B22" s="47" t="s">
        <v>55</v>
      </c>
      <c r="C22" s="47"/>
      <c r="D22" s="11">
        <f>SUM(D11:D20)</f>
        <v>42</v>
      </c>
      <c r="E22" s="11">
        <f aca="true" t="shared" si="3" ref="E22:M22">SUM(E11:E20)</f>
        <v>42</v>
      </c>
      <c r="F22" s="11">
        <f t="shared" si="3"/>
        <v>28</v>
      </c>
      <c r="G22" s="11">
        <f t="shared" si="3"/>
        <v>35</v>
      </c>
      <c r="H22" s="11">
        <f t="shared" si="3"/>
        <v>35</v>
      </c>
      <c r="I22" s="11">
        <f t="shared" si="3"/>
        <v>21</v>
      </c>
      <c r="J22" s="11">
        <f t="shared" si="3"/>
        <v>21</v>
      </c>
      <c r="K22" s="11">
        <f t="shared" si="3"/>
        <v>42</v>
      </c>
      <c r="L22" s="11">
        <f t="shared" si="3"/>
        <v>21</v>
      </c>
      <c r="M22" s="11">
        <f t="shared" si="3"/>
        <v>21</v>
      </c>
      <c r="N22" s="11">
        <f>SUM(D22:M22)</f>
        <v>308</v>
      </c>
      <c r="O22" s="10" t="s">
        <v>19</v>
      </c>
      <c r="P22" s="10" t="s">
        <v>19</v>
      </c>
      <c r="Q22" s="11"/>
    </row>
    <row r="23" spans="2:17" ht="13.5">
      <c r="B23" s="50" t="s">
        <v>112</v>
      </c>
      <c r="C23" s="51"/>
      <c r="D23" s="12">
        <f>D11*$O11+D12*$O12+D13*$O13+D14*$O14+D15*$O15+D16*$O16</f>
        <v>42000</v>
      </c>
      <c r="E23" s="12">
        <f>E11*$O11+E12*$O12+E13*$O13+E14*$O14+E15*$O15+E16*$O16</f>
        <v>42000</v>
      </c>
      <c r="F23" s="12">
        <f>F11*$P11+F12*$P12+F13*$P13+F14*$P14+F15*$P15+F16*$P16</f>
        <v>56000</v>
      </c>
      <c r="G23" s="12">
        <f>G11*$P11+G12*$P12+G13*$P13+G14*$P14+G15*$P15+G16*$P16</f>
        <v>70000</v>
      </c>
      <c r="H23" s="12">
        <f>H11*$P11+H12*$P12+H13*$P13+H14*$P14+H15*$P15+H16*$P16</f>
        <v>70000</v>
      </c>
      <c r="I23" s="12">
        <f>I11*$P11+I12*$P12+I13*$P13+I14*$P14+I15*$P15+I16*$P16</f>
        <v>42000</v>
      </c>
      <c r="J23" s="12">
        <f>J11*$P11+J12*$P12+J13*$P13+J14*$P14+J15*$P15+J16*$P16</f>
        <v>42000</v>
      </c>
      <c r="K23" s="12">
        <f>K11*$P11+K12*$P12+K13*$P13+K14*$P14+K15*$P15+K16*$P16</f>
        <v>84000</v>
      </c>
      <c r="L23" s="12">
        <f>L11*$P11+L12*$P12+L13*$P13+L14*$P14+L15*$P15+L16*$P16</f>
        <v>42000</v>
      </c>
      <c r="M23" s="12">
        <f>M11*$P11+M12*$P12+M13*$P13+M14*$P14+M15*$P15+M16*$P16</f>
        <v>42000</v>
      </c>
      <c r="N23" s="12"/>
      <c r="O23" s="12"/>
      <c r="P23" s="12"/>
      <c r="Q23" s="12">
        <f>SUM(D23:M23)</f>
        <v>532000</v>
      </c>
    </row>
    <row r="24" spans="4:12" ht="13.5">
      <c r="D24" s="55" t="s">
        <v>22</v>
      </c>
      <c r="E24" s="55"/>
      <c r="F24" s="55"/>
      <c r="G24" s="55"/>
      <c r="H24" s="55"/>
      <c r="I24" s="55"/>
      <c r="J24" s="55"/>
      <c r="K24" s="55"/>
      <c r="L24" s="55"/>
    </row>
    <row r="25" spans="4:12" ht="13.5">
      <c r="D25" s="55" t="s">
        <v>21</v>
      </c>
      <c r="E25" s="55"/>
      <c r="F25" s="55"/>
      <c r="G25" s="55"/>
      <c r="H25" s="55"/>
      <c r="I25" s="55"/>
      <c r="J25" s="55"/>
      <c r="K25" s="55"/>
      <c r="L25" s="55"/>
    </row>
    <row r="26" spans="4:12" ht="13.5">
      <c r="D26" s="55" t="s">
        <v>130</v>
      </c>
      <c r="E26" s="55"/>
      <c r="F26" s="55"/>
      <c r="G26" s="55"/>
      <c r="H26" s="55"/>
      <c r="I26" s="55"/>
      <c r="J26" s="55"/>
      <c r="K26" s="55"/>
      <c r="L26" s="55"/>
    </row>
    <row r="27" spans="4:12" ht="13.5">
      <c r="D27" s="55" t="s">
        <v>23</v>
      </c>
      <c r="E27" s="55"/>
      <c r="F27" s="55"/>
      <c r="G27" s="55"/>
      <c r="H27" s="55"/>
      <c r="I27" s="55"/>
      <c r="J27" s="55"/>
      <c r="K27" s="55"/>
      <c r="L27" s="55"/>
    </row>
    <row r="28" spans="4:12" ht="13.5">
      <c r="D28" s="55" t="s">
        <v>24</v>
      </c>
      <c r="E28" s="55"/>
      <c r="F28" s="55"/>
      <c r="G28" s="55"/>
      <c r="H28" s="55"/>
      <c r="I28" s="55"/>
      <c r="J28" s="55"/>
      <c r="K28" s="55"/>
      <c r="L28" s="55"/>
    </row>
    <row r="29" spans="3:4" ht="13.5">
      <c r="C29" s="14" t="s">
        <v>65</v>
      </c>
      <c r="D29" s="14"/>
    </row>
    <row r="30" spans="2:4" ht="13.5">
      <c r="B30" s="52" t="s">
        <v>70</v>
      </c>
      <c r="C30" s="53"/>
      <c r="D30" s="27" t="s">
        <v>111</v>
      </c>
    </row>
    <row r="31" spans="2:4" ht="13.5">
      <c r="B31" s="15" t="s">
        <v>66</v>
      </c>
      <c r="C31" s="40" t="s">
        <v>110</v>
      </c>
      <c r="D31" s="16">
        <f>SUMPRODUCT(($D$8:$M$8=$B31)*1,$D$23:$M$23)</f>
        <v>84000</v>
      </c>
    </row>
    <row r="32" spans="2:4" ht="13.5">
      <c r="B32" s="15" t="s">
        <v>67</v>
      </c>
      <c r="C32" s="40" t="s">
        <v>109</v>
      </c>
      <c r="D32" s="16">
        <f>SUMPRODUCT(($D$8:$M$8=$B32)*1,$D$23:$M$23)</f>
        <v>126000</v>
      </c>
    </row>
    <row r="33" spans="2:4" ht="13.5">
      <c r="B33" s="15" t="s">
        <v>68</v>
      </c>
      <c r="C33" s="40" t="s">
        <v>108</v>
      </c>
      <c r="D33" s="16">
        <f>SUMPRODUCT(($D$8:$M$8=$B33)*1,$D$23:$M$23)</f>
        <v>238000</v>
      </c>
    </row>
    <row r="34" spans="2:4" ht="13.5">
      <c r="B34" s="15" t="s">
        <v>52</v>
      </c>
      <c r="C34" s="40" t="s">
        <v>105</v>
      </c>
      <c r="D34" s="16">
        <f>SUMPRODUCT(($D$8:$M$8=$B34)*1,$D$23:$M$23)</f>
        <v>84000</v>
      </c>
    </row>
    <row r="35" spans="2:4" ht="13.5">
      <c r="B35" s="15" t="s">
        <v>69</v>
      </c>
      <c r="C35" s="40" t="s">
        <v>106</v>
      </c>
      <c r="D35" s="16">
        <f>SUMPRODUCT(($D$8:$M$8=$B35)*1,$D$23:$M$23)</f>
        <v>0</v>
      </c>
    </row>
    <row r="36" spans="2:4" ht="13.5">
      <c r="B36" s="15" t="s">
        <v>71</v>
      </c>
      <c r="C36" s="15"/>
      <c r="D36" s="16">
        <f>SUM(D31:D35)</f>
        <v>532000</v>
      </c>
    </row>
    <row r="37" spans="3:4" ht="13.5">
      <c r="C37" s="14"/>
      <c r="D37" s="14" t="s">
        <v>72</v>
      </c>
    </row>
  </sheetData>
  <sheetProtection/>
  <mergeCells count="20">
    <mergeCell ref="B30:C30"/>
    <mergeCell ref="G1:K1"/>
    <mergeCell ref="G4:J4"/>
    <mergeCell ref="G2:K2"/>
    <mergeCell ref="D28:L28"/>
    <mergeCell ref="B23:C23"/>
    <mergeCell ref="B21:C21"/>
    <mergeCell ref="B22:C22"/>
    <mergeCell ref="B7:C7"/>
    <mergeCell ref="D25:L25"/>
    <mergeCell ref="D26:L26"/>
    <mergeCell ref="E3:F3"/>
    <mergeCell ref="D27:L27"/>
    <mergeCell ref="D24:L24"/>
    <mergeCell ref="B11:B20"/>
    <mergeCell ref="B5:C5"/>
    <mergeCell ref="B6:C6"/>
    <mergeCell ref="B8:C8"/>
    <mergeCell ref="B9:C9"/>
    <mergeCell ref="B10:C10"/>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B1:T75"/>
  <sheetViews>
    <sheetView zoomScalePageLayoutView="0" workbookViewId="0" topLeftCell="A1">
      <selection activeCell="C10" sqref="C10:N10"/>
    </sheetView>
  </sheetViews>
  <sheetFormatPr defaultColWidth="9.140625" defaultRowHeight="15"/>
  <sheetData>
    <row r="1" spans="2:5" ht="13.5">
      <c r="B1" s="64" t="s">
        <v>81</v>
      </c>
      <c r="C1" s="64"/>
      <c r="D1" s="64"/>
      <c r="E1" s="64"/>
    </row>
    <row r="2" ht="13.5">
      <c r="C2" t="s">
        <v>82</v>
      </c>
    </row>
    <row r="3" spans="2:14" ht="13.5">
      <c r="B3">
        <v>1</v>
      </c>
      <c r="C3" s="70" t="s">
        <v>26</v>
      </c>
      <c r="D3" s="70"/>
      <c r="E3" s="70"/>
      <c r="F3" s="70"/>
      <c r="G3" s="70"/>
      <c r="H3" s="70"/>
      <c r="I3" s="70"/>
      <c r="J3" s="70"/>
      <c r="K3" s="70"/>
      <c r="L3" s="70"/>
      <c r="M3" s="70"/>
      <c r="N3" s="70"/>
    </row>
    <row r="4" spans="2:14" ht="13.5">
      <c r="B4">
        <v>2</v>
      </c>
      <c r="C4" s="70" t="s">
        <v>27</v>
      </c>
      <c r="D4" s="70"/>
      <c r="E4" s="70"/>
      <c r="F4" s="70"/>
      <c r="G4" s="70"/>
      <c r="H4" s="70"/>
      <c r="I4" s="70"/>
      <c r="J4" s="70"/>
      <c r="K4" s="70"/>
      <c r="L4" s="70"/>
      <c r="M4" s="70"/>
      <c r="N4" s="70"/>
    </row>
    <row r="5" spans="2:14" ht="13.5">
      <c r="B5">
        <v>3</v>
      </c>
      <c r="C5" s="70" t="s">
        <v>86</v>
      </c>
      <c r="D5" s="70"/>
      <c r="E5" s="70"/>
      <c r="F5" s="70"/>
      <c r="G5" s="70"/>
      <c r="H5" s="70"/>
      <c r="I5" s="70"/>
      <c r="J5" s="70"/>
      <c r="K5" s="70"/>
      <c r="L5" s="70"/>
      <c r="M5" s="70"/>
      <c r="N5" s="70"/>
    </row>
    <row r="6" spans="2:14" ht="13.5">
      <c r="B6">
        <v>4</v>
      </c>
      <c r="C6" s="70" t="s">
        <v>28</v>
      </c>
      <c r="D6" s="70"/>
      <c r="E6" s="70"/>
      <c r="F6" s="70"/>
      <c r="G6" s="70"/>
      <c r="H6" s="70"/>
      <c r="I6" s="70"/>
      <c r="J6" s="70"/>
      <c r="K6" s="70"/>
      <c r="L6" s="70"/>
      <c r="M6" s="70"/>
      <c r="N6" s="70"/>
    </row>
    <row r="7" spans="2:14" ht="13.5">
      <c r="B7">
        <v>5</v>
      </c>
      <c r="C7" s="70" t="s">
        <v>29</v>
      </c>
      <c r="D7" s="70"/>
      <c r="E7" s="70"/>
      <c r="F7" s="70"/>
      <c r="G7" s="70"/>
      <c r="H7" s="70"/>
      <c r="I7" s="70"/>
      <c r="J7" s="70"/>
      <c r="K7" s="70"/>
      <c r="L7" s="70"/>
      <c r="M7" s="70"/>
      <c r="N7" s="70"/>
    </row>
    <row r="8" spans="2:14" ht="13.5">
      <c r="B8">
        <v>6</v>
      </c>
      <c r="C8" s="70" t="s">
        <v>34</v>
      </c>
      <c r="D8" s="70"/>
      <c r="E8" s="70"/>
      <c r="F8" s="70"/>
      <c r="G8" s="70"/>
      <c r="H8" s="70"/>
      <c r="I8" s="70"/>
      <c r="J8" s="70"/>
      <c r="K8" s="70"/>
      <c r="L8" s="70"/>
      <c r="M8" s="70"/>
      <c r="N8" s="70"/>
    </row>
    <row r="9" spans="2:17" ht="13.5">
      <c r="B9">
        <v>7</v>
      </c>
      <c r="C9" s="70" t="s">
        <v>87</v>
      </c>
      <c r="D9" s="70"/>
      <c r="E9" s="70"/>
      <c r="F9" s="70"/>
      <c r="G9" s="70"/>
      <c r="H9" s="70"/>
      <c r="I9" s="70"/>
      <c r="J9" s="70"/>
      <c r="K9" s="70"/>
      <c r="L9" s="70"/>
      <c r="M9" s="70"/>
      <c r="N9" s="70"/>
      <c r="O9" s="70"/>
      <c r="P9" s="70"/>
      <c r="Q9" s="70"/>
    </row>
    <row r="10" spans="2:14" ht="13.5">
      <c r="B10">
        <v>8</v>
      </c>
      <c r="C10" s="70" t="s">
        <v>83</v>
      </c>
      <c r="D10" s="70"/>
      <c r="E10" s="70"/>
      <c r="F10" s="70"/>
      <c r="G10" s="70"/>
      <c r="H10" s="70"/>
      <c r="I10" s="70"/>
      <c r="J10" s="70"/>
      <c r="K10" s="70"/>
      <c r="L10" s="70"/>
      <c r="M10" s="70"/>
      <c r="N10" s="70"/>
    </row>
    <row r="12" ht="13.5">
      <c r="B12" t="s">
        <v>84</v>
      </c>
    </row>
    <row r="13" ht="13.5">
      <c r="B13" t="s">
        <v>91</v>
      </c>
    </row>
    <row r="14" spans="2:20" ht="13.5" customHeight="1">
      <c r="B14" s="47" t="s">
        <v>36</v>
      </c>
      <c r="C14" s="47" t="s">
        <v>37</v>
      </c>
      <c r="D14" s="48" t="s">
        <v>35</v>
      </c>
      <c r="E14" s="47" t="s">
        <v>16</v>
      </c>
      <c r="F14" s="47" t="s">
        <v>17</v>
      </c>
      <c r="G14" s="47" t="s">
        <v>38</v>
      </c>
      <c r="H14" s="56" t="s">
        <v>18</v>
      </c>
      <c r="I14" s="56"/>
      <c r="J14" s="56"/>
      <c r="K14" s="56"/>
      <c r="L14" s="56"/>
      <c r="M14" s="56"/>
      <c r="N14" s="56"/>
      <c r="O14" s="56"/>
      <c r="P14" s="56"/>
      <c r="Q14" s="56"/>
      <c r="R14" s="47" t="s">
        <v>39</v>
      </c>
      <c r="S14" s="47" t="s">
        <v>55</v>
      </c>
      <c r="T14" s="50" t="s">
        <v>56</v>
      </c>
    </row>
    <row r="15" spans="2:20" ht="13.5">
      <c r="B15" s="47"/>
      <c r="C15" s="47"/>
      <c r="D15" s="49"/>
      <c r="E15" s="47"/>
      <c r="F15" s="47"/>
      <c r="G15" s="47"/>
      <c r="H15" s="2" t="s">
        <v>44</v>
      </c>
      <c r="I15" s="2" t="s">
        <v>45</v>
      </c>
      <c r="J15" s="2" t="s">
        <v>46</v>
      </c>
      <c r="K15" s="2" t="s">
        <v>47</v>
      </c>
      <c r="L15" s="2" t="s">
        <v>48</v>
      </c>
      <c r="M15" s="2" t="s">
        <v>49</v>
      </c>
      <c r="N15" s="2"/>
      <c r="O15" s="2"/>
      <c r="P15" s="2"/>
      <c r="Q15" s="2"/>
      <c r="R15" s="47"/>
      <c r="S15" s="47"/>
      <c r="T15" s="51"/>
    </row>
    <row r="16" spans="2:20" ht="13.5">
      <c r="B16" s="3" t="s">
        <v>40</v>
      </c>
      <c r="C16" s="6" t="s">
        <v>43</v>
      </c>
      <c r="D16" s="7">
        <f aca="true" t="shared" si="0" ref="D16:D25">MAX(H16:Q16)</f>
        <v>7</v>
      </c>
      <c r="E16" s="6" t="s">
        <v>52</v>
      </c>
      <c r="F16" s="6" t="s">
        <v>57</v>
      </c>
      <c r="G16" s="2" t="s">
        <v>73</v>
      </c>
      <c r="H16" s="10">
        <v>7</v>
      </c>
      <c r="I16" s="10">
        <v>7</v>
      </c>
      <c r="J16" s="10">
        <v>7</v>
      </c>
      <c r="K16" s="10">
        <v>7</v>
      </c>
      <c r="L16" s="10">
        <v>7</v>
      </c>
      <c r="M16" s="10">
        <v>7</v>
      </c>
      <c r="N16" s="10"/>
      <c r="O16" s="10"/>
      <c r="P16" s="10"/>
      <c r="Q16" s="10"/>
      <c r="R16" s="11">
        <f aca="true" t="shared" si="1" ref="R16:R25">COUNTIF(H16:Q16,"&gt;0")</f>
        <v>6</v>
      </c>
      <c r="S16" s="11">
        <f aca="true" t="shared" si="2" ref="S16:S25">SUM(H16:Q16)</f>
        <v>42</v>
      </c>
      <c r="T16" s="12">
        <f aca="true" t="shared" si="3" ref="T16:T25">H16*H$27+I16*I$27+J16*J$27+K16*K$27+L16*L$27+M16*M$27</f>
        <v>43750</v>
      </c>
    </row>
    <row r="17" spans="2:20" ht="13.5">
      <c r="B17" s="9">
        <v>42880</v>
      </c>
      <c r="C17" s="6" t="s">
        <v>42</v>
      </c>
      <c r="D17" s="7">
        <f t="shared" si="0"/>
        <v>7</v>
      </c>
      <c r="E17" s="6" t="s">
        <v>14</v>
      </c>
      <c r="F17" s="6" t="s">
        <v>59</v>
      </c>
      <c r="G17" s="2" t="s">
        <v>74</v>
      </c>
      <c r="H17" s="10">
        <v>7</v>
      </c>
      <c r="I17" s="10">
        <v>7</v>
      </c>
      <c r="J17" s="10">
        <v>7</v>
      </c>
      <c r="K17" s="10"/>
      <c r="L17" s="10"/>
      <c r="M17" s="10"/>
      <c r="N17" s="10"/>
      <c r="O17" s="10"/>
      <c r="P17" s="10"/>
      <c r="Q17" s="10"/>
      <c r="R17" s="11">
        <f t="shared" si="1"/>
        <v>3</v>
      </c>
      <c r="S17" s="11">
        <f t="shared" si="2"/>
        <v>21</v>
      </c>
      <c r="T17" s="12">
        <f t="shared" si="3"/>
        <v>21000</v>
      </c>
    </row>
    <row r="18" spans="2:20" ht="13.5">
      <c r="B18" s="9">
        <v>42894</v>
      </c>
      <c r="C18" s="6" t="s">
        <v>42</v>
      </c>
      <c r="D18" s="7">
        <f t="shared" si="0"/>
        <v>7</v>
      </c>
      <c r="E18" s="6" t="s">
        <v>14</v>
      </c>
      <c r="F18" s="6" t="s">
        <v>58</v>
      </c>
      <c r="G18" s="2" t="s">
        <v>74</v>
      </c>
      <c r="H18" s="10">
        <v>7</v>
      </c>
      <c r="I18" s="10">
        <v>7</v>
      </c>
      <c r="J18" s="10">
        <v>7</v>
      </c>
      <c r="K18" s="10">
        <v>7</v>
      </c>
      <c r="L18" s="10"/>
      <c r="M18" s="10"/>
      <c r="N18" s="10"/>
      <c r="O18" s="10"/>
      <c r="P18" s="10"/>
      <c r="Q18" s="10"/>
      <c r="R18" s="11">
        <f t="shared" si="1"/>
        <v>4</v>
      </c>
      <c r="S18" s="11">
        <f t="shared" si="2"/>
        <v>28</v>
      </c>
      <c r="T18" s="12">
        <f t="shared" si="3"/>
        <v>28000</v>
      </c>
    </row>
    <row r="19" spans="2:20" ht="13.5">
      <c r="B19" s="9">
        <v>42901</v>
      </c>
      <c r="C19" s="6" t="s">
        <v>42</v>
      </c>
      <c r="D19" s="7">
        <f t="shared" si="0"/>
        <v>7</v>
      </c>
      <c r="E19" s="6" t="s">
        <v>15</v>
      </c>
      <c r="F19" s="6" t="s">
        <v>63</v>
      </c>
      <c r="G19" s="2" t="s">
        <v>78</v>
      </c>
      <c r="H19" s="10">
        <v>7</v>
      </c>
      <c r="I19" s="10">
        <v>7</v>
      </c>
      <c r="J19" s="10">
        <v>7</v>
      </c>
      <c r="K19" s="10"/>
      <c r="L19" s="10">
        <v>7</v>
      </c>
      <c r="M19" s="10">
        <v>7</v>
      </c>
      <c r="N19" s="10"/>
      <c r="O19" s="10"/>
      <c r="P19" s="10"/>
      <c r="Q19" s="10"/>
      <c r="R19" s="11">
        <f t="shared" si="1"/>
        <v>5</v>
      </c>
      <c r="S19" s="11">
        <f t="shared" si="2"/>
        <v>35</v>
      </c>
      <c r="T19" s="12">
        <f t="shared" si="3"/>
        <v>36750</v>
      </c>
    </row>
    <row r="20" spans="2:20" ht="13.5">
      <c r="B20" s="9">
        <v>42917</v>
      </c>
      <c r="C20" s="6" t="s">
        <v>42</v>
      </c>
      <c r="D20" s="7">
        <f t="shared" si="0"/>
        <v>7</v>
      </c>
      <c r="E20" s="6" t="s">
        <v>15</v>
      </c>
      <c r="F20" s="6" t="s">
        <v>62</v>
      </c>
      <c r="G20" s="2" t="s">
        <v>78</v>
      </c>
      <c r="H20" s="10">
        <v>7</v>
      </c>
      <c r="I20" s="10">
        <v>7</v>
      </c>
      <c r="J20" s="10">
        <v>7</v>
      </c>
      <c r="K20" s="10"/>
      <c r="L20" s="10">
        <v>7</v>
      </c>
      <c r="M20" s="10">
        <v>7</v>
      </c>
      <c r="N20" s="10"/>
      <c r="O20" s="10"/>
      <c r="P20" s="10"/>
      <c r="Q20" s="10"/>
      <c r="R20" s="11">
        <f t="shared" si="1"/>
        <v>5</v>
      </c>
      <c r="S20" s="11">
        <f t="shared" si="2"/>
        <v>35</v>
      </c>
      <c r="T20" s="12">
        <f t="shared" si="3"/>
        <v>36750</v>
      </c>
    </row>
    <row r="21" spans="2:20" ht="13.5">
      <c r="B21" s="9">
        <v>42917</v>
      </c>
      <c r="C21" s="6" t="s">
        <v>42</v>
      </c>
      <c r="D21" s="7">
        <f t="shared" si="0"/>
        <v>7</v>
      </c>
      <c r="E21" s="6" t="s">
        <v>14</v>
      </c>
      <c r="F21" s="6" t="s">
        <v>61</v>
      </c>
      <c r="G21" s="2" t="s">
        <v>75</v>
      </c>
      <c r="H21" s="10">
        <v>7</v>
      </c>
      <c r="I21" s="10">
        <v>7</v>
      </c>
      <c r="J21" s="10">
        <v>7</v>
      </c>
      <c r="K21" s="10"/>
      <c r="L21" s="10"/>
      <c r="M21" s="10"/>
      <c r="N21" s="10"/>
      <c r="O21" s="10"/>
      <c r="P21" s="10"/>
      <c r="Q21" s="10"/>
      <c r="R21" s="11">
        <f t="shared" si="1"/>
        <v>3</v>
      </c>
      <c r="S21" s="11">
        <f t="shared" si="2"/>
        <v>21</v>
      </c>
      <c r="T21" s="12">
        <f t="shared" si="3"/>
        <v>21000</v>
      </c>
    </row>
    <row r="22" spans="2:20" ht="13.5">
      <c r="B22" s="9">
        <v>42973</v>
      </c>
      <c r="C22" s="6" t="s">
        <v>42</v>
      </c>
      <c r="D22" s="7">
        <f t="shared" si="0"/>
        <v>7</v>
      </c>
      <c r="E22" s="6" t="s">
        <v>14</v>
      </c>
      <c r="F22" s="6" t="s">
        <v>60</v>
      </c>
      <c r="G22" s="2" t="s">
        <v>75</v>
      </c>
      <c r="H22" s="10">
        <v>7</v>
      </c>
      <c r="I22" s="10">
        <v>7</v>
      </c>
      <c r="J22" s="10">
        <v>7</v>
      </c>
      <c r="K22" s="10"/>
      <c r="L22" s="10"/>
      <c r="M22" s="10"/>
      <c r="N22" s="10"/>
      <c r="O22" s="10"/>
      <c r="P22" s="10"/>
      <c r="Q22" s="10"/>
      <c r="R22" s="11">
        <f t="shared" si="1"/>
        <v>3</v>
      </c>
      <c r="S22" s="11">
        <f t="shared" si="2"/>
        <v>21</v>
      </c>
      <c r="T22" s="12">
        <f t="shared" si="3"/>
        <v>21000</v>
      </c>
    </row>
    <row r="23" spans="2:20" ht="13.5">
      <c r="B23" s="9">
        <v>42980</v>
      </c>
      <c r="C23" s="6" t="s">
        <v>42</v>
      </c>
      <c r="D23" s="7">
        <f t="shared" si="0"/>
        <v>7</v>
      </c>
      <c r="E23" s="6" t="s">
        <v>14</v>
      </c>
      <c r="F23" s="6" t="s">
        <v>60</v>
      </c>
      <c r="G23" s="2" t="s">
        <v>76</v>
      </c>
      <c r="H23" s="10">
        <v>7</v>
      </c>
      <c r="I23" s="10">
        <v>7</v>
      </c>
      <c r="J23" s="10">
        <v>7</v>
      </c>
      <c r="K23" s="10">
        <v>7</v>
      </c>
      <c r="L23" s="10">
        <v>7</v>
      </c>
      <c r="M23" s="10">
        <v>7</v>
      </c>
      <c r="N23" s="10"/>
      <c r="O23" s="10"/>
      <c r="P23" s="10"/>
      <c r="Q23" s="10"/>
      <c r="R23" s="11">
        <f t="shared" si="1"/>
        <v>6</v>
      </c>
      <c r="S23" s="11">
        <f t="shared" si="2"/>
        <v>42</v>
      </c>
      <c r="T23" s="12">
        <f t="shared" si="3"/>
        <v>43750</v>
      </c>
    </row>
    <row r="24" spans="2:20" ht="13.5">
      <c r="B24" s="9">
        <v>42983</v>
      </c>
      <c r="C24" s="6" t="s">
        <v>42</v>
      </c>
      <c r="D24" s="7">
        <f t="shared" si="0"/>
        <v>7</v>
      </c>
      <c r="E24" s="6" t="s">
        <v>15</v>
      </c>
      <c r="F24" s="6" t="s">
        <v>64</v>
      </c>
      <c r="G24" s="2" t="s">
        <v>79</v>
      </c>
      <c r="H24" s="10">
        <v>7</v>
      </c>
      <c r="I24" s="10">
        <v>7</v>
      </c>
      <c r="J24" s="10">
        <v>7</v>
      </c>
      <c r="K24" s="10"/>
      <c r="L24" s="10"/>
      <c r="M24" s="10"/>
      <c r="N24" s="10"/>
      <c r="O24" s="10"/>
      <c r="P24" s="10"/>
      <c r="Q24" s="10"/>
      <c r="R24" s="11">
        <f t="shared" si="1"/>
        <v>3</v>
      </c>
      <c r="S24" s="11">
        <f t="shared" si="2"/>
        <v>21</v>
      </c>
      <c r="T24" s="12">
        <f t="shared" si="3"/>
        <v>21000</v>
      </c>
    </row>
    <row r="25" spans="2:20" ht="13.5">
      <c r="B25" s="9">
        <v>43061</v>
      </c>
      <c r="C25" s="6" t="s">
        <v>50</v>
      </c>
      <c r="D25" s="7">
        <f t="shared" si="0"/>
        <v>7</v>
      </c>
      <c r="E25" s="6" t="s">
        <v>53</v>
      </c>
      <c r="F25" s="6" t="s">
        <v>61</v>
      </c>
      <c r="G25" s="2" t="s">
        <v>77</v>
      </c>
      <c r="H25" s="10">
        <v>7</v>
      </c>
      <c r="I25" s="10"/>
      <c r="J25" s="10"/>
      <c r="K25" s="10"/>
      <c r="L25" s="10"/>
      <c r="M25" s="10">
        <v>7</v>
      </c>
      <c r="N25" s="10"/>
      <c r="O25" s="10"/>
      <c r="P25" s="10"/>
      <c r="Q25" s="10"/>
      <c r="R25" s="11">
        <f t="shared" si="1"/>
        <v>2</v>
      </c>
      <c r="S25" s="11">
        <f t="shared" si="2"/>
        <v>14</v>
      </c>
      <c r="T25" s="12">
        <f t="shared" si="3"/>
        <v>15750</v>
      </c>
    </row>
    <row r="26" spans="2:20" ht="13.5">
      <c r="B26" s="13" t="s">
        <v>3</v>
      </c>
      <c r="C26" s="6" t="s">
        <v>20</v>
      </c>
      <c r="D26" s="6" t="s">
        <v>20</v>
      </c>
      <c r="E26" s="6" t="s">
        <v>19</v>
      </c>
      <c r="F26" s="6" t="s">
        <v>19</v>
      </c>
      <c r="G26" s="6" t="s">
        <v>19</v>
      </c>
      <c r="H26" s="10">
        <f aca="true" t="shared" si="4" ref="H26:S26">SUM(H16:H25)</f>
        <v>70</v>
      </c>
      <c r="I26" s="10">
        <f t="shared" si="4"/>
        <v>63</v>
      </c>
      <c r="J26" s="10">
        <f t="shared" si="4"/>
        <v>63</v>
      </c>
      <c r="K26" s="10">
        <f t="shared" si="4"/>
        <v>21</v>
      </c>
      <c r="L26" s="10">
        <f t="shared" si="4"/>
        <v>28</v>
      </c>
      <c r="M26" s="10">
        <f t="shared" si="4"/>
        <v>35</v>
      </c>
      <c r="N26" s="10">
        <f t="shared" si="4"/>
        <v>0</v>
      </c>
      <c r="O26" s="10">
        <f t="shared" si="4"/>
        <v>0</v>
      </c>
      <c r="P26" s="10">
        <f t="shared" si="4"/>
        <v>0</v>
      </c>
      <c r="Q26" s="10">
        <f t="shared" si="4"/>
        <v>0</v>
      </c>
      <c r="R26" s="11">
        <f t="shared" si="4"/>
        <v>40</v>
      </c>
      <c r="S26" s="11">
        <f t="shared" si="4"/>
        <v>280</v>
      </c>
      <c r="T26" s="12"/>
    </row>
    <row r="27" spans="2:20" ht="13.5">
      <c r="B27" s="13" t="s">
        <v>4</v>
      </c>
      <c r="C27" s="6" t="s">
        <v>20</v>
      </c>
      <c r="D27" s="6" t="s">
        <v>20</v>
      </c>
      <c r="E27" s="6" t="s">
        <v>19</v>
      </c>
      <c r="F27" s="6" t="s">
        <v>19</v>
      </c>
      <c r="G27" s="6" t="s">
        <v>19</v>
      </c>
      <c r="H27" s="10">
        <v>1000</v>
      </c>
      <c r="I27" s="10">
        <v>1000</v>
      </c>
      <c r="J27" s="10">
        <v>1000</v>
      </c>
      <c r="K27" s="10">
        <v>1000</v>
      </c>
      <c r="L27" s="10">
        <v>1000</v>
      </c>
      <c r="M27" s="10">
        <v>1250</v>
      </c>
      <c r="N27" s="10"/>
      <c r="O27" s="10"/>
      <c r="P27" s="10"/>
      <c r="Q27" s="10"/>
      <c r="R27" s="10" t="s">
        <v>19</v>
      </c>
      <c r="S27" s="10" t="s">
        <v>19</v>
      </c>
      <c r="T27" s="12"/>
    </row>
    <row r="28" spans="2:20" ht="13.5">
      <c r="B28" s="13" t="s">
        <v>5</v>
      </c>
      <c r="C28" s="7" t="s">
        <v>19</v>
      </c>
      <c r="D28" s="7" t="s">
        <v>19</v>
      </c>
      <c r="E28" s="7" t="s">
        <v>19</v>
      </c>
      <c r="F28" s="7" t="s">
        <v>19</v>
      </c>
      <c r="G28" s="7" t="s">
        <v>19</v>
      </c>
      <c r="H28" s="11">
        <f aca="true" t="shared" si="5" ref="H28:Q28">H26*H27</f>
        <v>70000</v>
      </c>
      <c r="I28" s="11">
        <f t="shared" si="5"/>
        <v>63000</v>
      </c>
      <c r="J28" s="11">
        <f t="shared" si="5"/>
        <v>63000</v>
      </c>
      <c r="K28" s="11">
        <f t="shared" si="5"/>
        <v>21000</v>
      </c>
      <c r="L28" s="11">
        <f t="shared" si="5"/>
        <v>28000</v>
      </c>
      <c r="M28" s="11">
        <f t="shared" si="5"/>
        <v>43750</v>
      </c>
      <c r="N28" s="11">
        <f t="shared" si="5"/>
        <v>0</v>
      </c>
      <c r="O28" s="11">
        <f t="shared" si="5"/>
        <v>0</v>
      </c>
      <c r="P28" s="11">
        <f t="shared" si="5"/>
        <v>0</v>
      </c>
      <c r="Q28" s="11">
        <f t="shared" si="5"/>
        <v>0</v>
      </c>
      <c r="R28" s="11">
        <f>SUM(H28:Q28)</f>
        <v>288750</v>
      </c>
      <c r="S28" s="11"/>
      <c r="T28" s="12">
        <f>SUM(T16:T25)</f>
        <v>288750</v>
      </c>
    </row>
    <row r="29" spans="2:11" ht="21" customHeight="1">
      <c r="B29" s="68" t="s">
        <v>92</v>
      </c>
      <c r="C29" s="69"/>
      <c r="D29" s="69"/>
      <c r="E29" s="69"/>
      <c r="F29" s="69"/>
      <c r="G29" s="69"/>
      <c r="H29" s="69"/>
      <c r="I29" s="69"/>
      <c r="J29" s="69"/>
      <c r="K29" s="69"/>
    </row>
    <row r="30" spans="2:20" ht="13.5" customHeight="1">
      <c r="B30" s="47" t="s">
        <v>36</v>
      </c>
      <c r="C30" s="47" t="s">
        <v>37</v>
      </c>
      <c r="D30" s="48" t="s">
        <v>35</v>
      </c>
      <c r="E30" s="47" t="s">
        <v>16</v>
      </c>
      <c r="F30" s="47" t="s">
        <v>17</v>
      </c>
      <c r="G30" s="47" t="s">
        <v>38</v>
      </c>
      <c r="H30" s="56" t="s">
        <v>18</v>
      </c>
      <c r="I30" s="56"/>
      <c r="J30" s="56"/>
      <c r="K30" s="56"/>
      <c r="L30" s="56"/>
      <c r="M30" s="56"/>
      <c r="N30" s="56"/>
      <c r="O30" s="56"/>
      <c r="P30" s="56"/>
      <c r="Q30" s="56"/>
      <c r="R30" s="47" t="s">
        <v>39</v>
      </c>
      <c r="S30" s="47" t="s">
        <v>55</v>
      </c>
      <c r="T30" s="50" t="s">
        <v>56</v>
      </c>
    </row>
    <row r="31" spans="2:20" ht="13.5">
      <c r="B31" s="47"/>
      <c r="C31" s="47"/>
      <c r="D31" s="49"/>
      <c r="E31" s="47"/>
      <c r="F31" s="47"/>
      <c r="G31" s="47"/>
      <c r="H31" s="2" t="s">
        <v>44</v>
      </c>
      <c r="I31" s="2" t="s">
        <v>45</v>
      </c>
      <c r="J31" s="2" t="s">
        <v>46</v>
      </c>
      <c r="K31" s="2" t="s">
        <v>47</v>
      </c>
      <c r="L31" s="2" t="s">
        <v>48</v>
      </c>
      <c r="M31" s="2" t="s">
        <v>49</v>
      </c>
      <c r="N31" s="2"/>
      <c r="O31" s="2"/>
      <c r="P31" s="2"/>
      <c r="Q31" s="2"/>
      <c r="R31" s="47"/>
      <c r="S31" s="47"/>
      <c r="T31" s="51"/>
    </row>
    <row r="32" spans="2:20" ht="13.5">
      <c r="B32" s="3" t="s">
        <v>40</v>
      </c>
      <c r="C32" s="6" t="s">
        <v>43</v>
      </c>
      <c r="D32" s="7">
        <v>7</v>
      </c>
      <c r="E32" s="6" t="s">
        <v>52</v>
      </c>
      <c r="F32" s="6" t="s">
        <v>57</v>
      </c>
      <c r="G32" s="2" t="s">
        <v>73</v>
      </c>
      <c r="H32" s="10">
        <v>7</v>
      </c>
      <c r="I32" s="10">
        <v>7</v>
      </c>
      <c r="J32" s="10">
        <v>7</v>
      </c>
      <c r="K32" s="10">
        <v>7</v>
      </c>
      <c r="L32" s="10">
        <v>7</v>
      </c>
      <c r="M32" s="10">
        <v>7</v>
      </c>
      <c r="N32" s="10"/>
      <c r="O32" s="10"/>
      <c r="P32" s="10"/>
      <c r="Q32" s="10"/>
      <c r="R32" s="11">
        <v>6</v>
      </c>
      <c r="S32" s="11">
        <v>42</v>
      </c>
      <c r="T32" s="12">
        <v>43750</v>
      </c>
    </row>
    <row r="33" spans="2:20" ht="13.5">
      <c r="B33" s="9">
        <v>42880</v>
      </c>
      <c r="C33" s="6" t="s">
        <v>42</v>
      </c>
      <c r="D33" s="7">
        <v>7</v>
      </c>
      <c r="E33" s="6" t="s">
        <v>14</v>
      </c>
      <c r="F33" s="6" t="s">
        <v>59</v>
      </c>
      <c r="G33" s="2" t="s">
        <v>74</v>
      </c>
      <c r="H33" s="10">
        <v>7</v>
      </c>
      <c r="I33" s="10">
        <v>7</v>
      </c>
      <c r="J33" s="10">
        <v>7</v>
      </c>
      <c r="K33" s="10"/>
      <c r="L33" s="10"/>
      <c r="M33" s="10"/>
      <c r="N33" s="10"/>
      <c r="O33" s="10"/>
      <c r="P33" s="10"/>
      <c r="Q33" s="10"/>
      <c r="R33" s="11">
        <v>3</v>
      </c>
      <c r="S33" s="11">
        <v>21</v>
      </c>
      <c r="T33" s="12">
        <v>21000</v>
      </c>
    </row>
    <row r="34" spans="2:20" ht="13.5">
      <c r="B34" s="9">
        <v>42894</v>
      </c>
      <c r="C34" s="6" t="s">
        <v>42</v>
      </c>
      <c r="D34" s="7">
        <v>7</v>
      </c>
      <c r="E34" s="6" t="s">
        <v>14</v>
      </c>
      <c r="F34" s="6" t="s">
        <v>58</v>
      </c>
      <c r="G34" s="2" t="s">
        <v>74</v>
      </c>
      <c r="H34" s="10">
        <v>7</v>
      </c>
      <c r="I34" s="10">
        <v>7</v>
      </c>
      <c r="J34" s="10">
        <v>7</v>
      </c>
      <c r="K34" s="10">
        <v>7</v>
      </c>
      <c r="L34" s="10"/>
      <c r="M34" s="10"/>
      <c r="N34" s="10"/>
      <c r="O34" s="10"/>
      <c r="P34" s="10"/>
      <c r="Q34" s="10"/>
      <c r="R34" s="11">
        <v>4</v>
      </c>
      <c r="S34" s="11">
        <v>28</v>
      </c>
      <c r="T34" s="12">
        <v>28000</v>
      </c>
    </row>
    <row r="35" spans="2:20" ht="13.5">
      <c r="B35" s="9">
        <v>42901</v>
      </c>
      <c r="C35" s="6" t="s">
        <v>42</v>
      </c>
      <c r="D35" s="7">
        <v>7</v>
      </c>
      <c r="E35" s="6" t="s">
        <v>15</v>
      </c>
      <c r="F35" s="6" t="s">
        <v>63</v>
      </c>
      <c r="G35" s="2" t="s">
        <v>78</v>
      </c>
      <c r="H35" s="10">
        <v>7</v>
      </c>
      <c r="I35" s="10">
        <v>7</v>
      </c>
      <c r="J35" s="10">
        <v>7</v>
      </c>
      <c r="K35" s="10"/>
      <c r="L35" s="10">
        <v>7</v>
      </c>
      <c r="M35" s="10">
        <v>7</v>
      </c>
      <c r="N35" s="10"/>
      <c r="O35" s="10"/>
      <c r="P35" s="10"/>
      <c r="Q35" s="10"/>
      <c r="R35" s="11">
        <v>5</v>
      </c>
      <c r="S35" s="11">
        <v>35</v>
      </c>
      <c r="T35" s="12">
        <v>36750</v>
      </c>
    </row>
    <row r="36" spans="2:20" ht="13.5">
      <c r="B36" s="9">
        <v>42917</v>
      </c>
      <c r="C36" s="6" t="s">
        <v>42</v>
      </c>
      <c r="D36" s="7">
        <v>7</v>
      </c>
      <c r="E36" s="6" t="s">
        <v>15</v>
      </c>
      <c r="F36" s="6" t="s">
        <v>62</v>
      </c>
      <c r="G36" s="2" t="s">
        <v>78</v>
      </c>
      <c r="H36" s="10">
        <v>7</v>
      </c>
      <c r="I36" s="10">
        <v>7</v>
      </c>
      <c r="J36" s="10">
        <v>7</v>
      </c>
      <c r="K36" s="10"/>
      <c r="L36" s="10">
        <v>7</v>
      </c>
      <c r="M36" s="10">
        <v>7</v>
      </c>
      <c r="N36" s="10"/>
      <c r="O36" s="10"/>
      <c r="P36" s="10"/>
      <c r="Q36" s="10"/>
      <c r="R36" s="11">
        <v>5</v>
      </c>
      <c r="S36" s="11">
        <v>35</v>
      </c>
      <c r="T36" s="12">
        <v>36750</v>
      </c>
    </row>
    <row r="37" spans="2:20" ht="13.5">
      <c r="B37" s="9">
        <v>42917</v>
      </c>
      <c r="C37" s="6" t="s">
        <v>42</v>
      </c>
      <c r="D37" s="7">
        <v>7</v>
      </c>
      <c r="E37" s="6" t="s">
        <v>14</v>
      </c>
      <c r="F37" s="6" t="s">
        <v>61</v>
      </c>
      <c r="G37" s="2" t="s">
        <v>75</v>
      </c>
      <c r="H37" s="10">
        <v>7</v>
      </c>
      <c r="I37" s="10">
        <v>7</v>
      </c>
      <c r="J37" s="10">
        <v>7</v>
      </c>
      <c r="K37" s="10"/>
      <c r="L37" s="10"/>
      <c r="M37" s="10"/>
      <c r="N37" s="10"/>
      <c r="O37" s="10"/>
      <c r="P37" s="10"/>
      <c r="Q37" s="10"/>
      <c r="R37" s="11">
        <v>3</v>
      </c>
      <c r="S37" s="11">
        <v>21</v>
      </c>
      <c r="T37" s="12">
        <v>21000</v>
      </c>
    </row>
    <row r="38" spans="2:20" ht="13.5">
      <c r="B38" s="9">
        <v>42973</v>
      </c>
      <c r="C38" s="6" t="s">
        <v>42</v>
      </c>
      <c r="D38" s="7">
        <v>7</v>
      </c>
      <c r="E38" s="6" t="s">
        <v>14</v>
      </c>
      <c r="F38" s="6" t="s">
        <v>60</v>
      </c>
      <c r="G38" s="2" t="s">
        <v>75</v>
      </c>
      <c r="H38" s="10">
        <v>7</v>
      </c>
      <c r="I38" s="10">
        <v>7</v>
      </c>
      <c r="J38" s="10">
        <v>7</v>
      </c>
      <c r="K38" s="10"/>
      <c r="L38" s="10"/>
      <c r="M38" s="10"/>
      <c r="N38" s="10"/>
      <c r="O38" s="10"/>
      <c r="P38" s="10"/>
      <c r="Q38" s="10"/>
      <c r="R38" s="11">
        <v>3</v>
      </c>
      <c r="S38" s="11">
        <v>21</v>
      </c>
      <c r="T38" s="12">
        <v>21000</v>
      </c>
    </row>
    <row r="39" spans="2:20" ht="13.5">
      <c r="B39" s="9">
        <v>42980</v>
      </c>
      <c r="C39" s="6" t="s">
        <v>42</v>
      </c>
      <c r="D39" s="7">
        <v>7</v>
      </c>
      <c r="E39" s="6" t="s">
        <v>14</v>
      </c>
      <c r="F39" s="6" t="s">
        <v>60</v>
      </c>
      <c r="G39" s="2" t="s">
        <v>76</v>
      </c>
      <c r="H39" s="10">
        <v>7</v>
      </c>
      <c r="I39" s="10">
        <v>7</v>
      </c>
      <c r="J39" s="10">
        <v>7</v>
      </c>
      <c r="K39" s="10">
        <v>7</v>
      </c>
      <c r="L39" s="10">
        <v>7</v>
      </c>
      <c r="M39" s="10">
        <v>7</v>
      </c>
      <c r="N39" s="10"/>
      <c r="O39" s="10"/>
      <c r="P39" s="10"/>
      <c r="Q39" s="10"/>
      <c r="R39" s="11">
        <v>6</v>
      </c>
      <c r="S39" s="11">
        <v>42</v>
      </c>
      <c r="T39" s="12">
        <v>43750</v>
      </c>
    </row>
    <row r="40" spans="2:20" ht="13.5">
      <c r="B40" s="9">
        <v>42983</v>
      </c>
      <c r="C40" s="6" t="s">
        <v>42</v>
      </c>
      <c r="D40" s="7">
        <v>7</v>
      </c>
      <c r="E40" s="6" t="s">
        <v>15</v>
      </c>
      <c r="F40" s="6" t="s">
        <v>64</v>
      </c>
      <c r="G40" s="2" t="s">
        <v>79</v>
      </c>
      <c r="H40" s="10">
        <v>7</v>
      </c>
      <c r="I40" s="10">
        <v>7</v>
      </c>
      <c r="J40" s="10">
        <v>7</v>
      </c>
      <c r="K40" s="10"/>
      <c r="L40" s="10"/>
      <c r="M40" s="10"/>
      <c r="N40" s="10"/>
      <c r="O40" s="10"/>
      <c r="P40" s="10"/>
      <c r="Q40" s="10"/>
      <c r="R40" s="11">
        <v>3</v>
      </c>
      <c r="S40" s="11">
        <v>21</v>
      </c>
      <c r="T40" s="12">
        <v>21000</v>
      </c>
    </row>
    <row r="41" spans="2:20" ht="13.5">
      <c r="B41" s="9">
        <v>43061</v>
      </c>
      <c r="C41" s="6" t="s">
        <v>50</v>
      </c>
      <c r="D41" s="7">
        <v>7</v>
      </c>
      <c r="E41" s="6" t="s">
        <v>53</v>
      </c>
      <c r="F41" s="6" t="s">
        <v>61</v>
      </c>
      <c r="G41" s="2" t="s">
        <v>77</v>
      </c>
      <c r="H41" s="10">
        <v>7</v>
      </c>
      <c r="I41" s="10"/>
      <c r="J41" s="10"/>
      <c r="K41" s="10"/>
      <c r="L41" s="10"/>
      <c r="M41" s="10">
        <v>7</v>
      </c>
      <c r="N41" s="10"/>
      <c r="O41" s="10"/>
      <c r="P41" s="10"/>
      <c r="Q41" s="10"/>
      <c r="R41" s="11">
        <v>2</v>
      </c>
      <c r="S41" s="11">
        <v>14</v>
      </c>
      <c r="T41" s="12">
        <v>15750</v>
      </c>
    </row>
    <row r="42" spans="2:20" ht="13.5">
      <c r="B42" s="13" t="s">
        <v>3</v>
      </c>
      <c r="C42" s="6" t="s">
        <v>20</v>
      </c>
      <c r="D42" s="6" t="s">
        <v>20</v>
      </c>
      <c r="E42" s="6" t="s">
        <v>19</v>
      </c>
      <c r="F42" s="6" t="s">
        <v>19</v>
      </c>
      <c r="G42" s="6" t="s">
        <v>19</v>
      </c>
      <c r="H42" s="10">
        <v>77</v>
      </c>
      <c r="I42" s="10">
        <v>63</v>
      </c>
      <c r="J42" s="10">
        <v>63</v>
      </c>
      <c r="K42" s="10">
        <v>21</v>
      </c>
      <c r="L42" s="10">
        <v>28</v>
      </c>
      <c r="M42" s="10">
        <v>42</v>
      </c>
      <c r="N42" s="10">
        <v>0</v>
      </c>
      <c r="O42" s="10">
        <v>0</v>
      </c>
      <c r="P42" s="10">
        <v>0</v>
      </c>
      <c r="Q42" s="10">
        <v>0</v>
      </c>
      <c r="R42" s="11">
        <v>42</v>
      </c>
      <c r="S42" s="11">
        <v>294</v>
      </c>
      <c r="T42" s="12"/>
    </row>
    <row r="43" spans="2:20" ht="13.5">
      <c r="B43" s="13" t="s">
        <v>4</v>
      </c>
      <c r="C43" s="6" t="s">
        <v>20</v>
      </c>
      <c r="D43" s="6" t="s">
        <v>20</v>
      </c>
      <c r="E43" s="6" t="s">
        <v>19</v>
      </c>
      <c r="F43" s="6" t="s">
        <v>19</v>
      </c>
      <c r="G43" s="6" t="s">
        <v>19</v>
      </c>
      <c r="H43" s="10">
        <v>1000</v>
      </c>
      <c r="I43" s="10">
        <v>1000</v>
      </c>
      <c r="J43" s="10">
        <v>1000</v>
      </c>
      <c r="K43" s="10">
        <v>1000</v>
      </c>
      <c r="L43" s="10">
        <v>1000</v>
      </c>
      <c r="M43" s="10">
        <v>1250</v>
      </c>
      <c r="N43" s="10"/>
      <c r="O43" s="10"/>
      <c r="P43" s="10"/>
      <c r="Q43" s="10"/>
      <c r="R43" s="10" t="s">
        <v>19</v>
      </c>
      <c r="S43" s="10" t="s">
        <v>19</v>
      </c>
      <c r="T43" s="12"/>
    </row>
    <row r="44" spans="2:20" ht="13.5">
      <c r="B44" s="13" t="s">
        <v>5</v>
      </c>
      <c r="C44" s="7" t="s">
        <v>19</v>
      </c>
      <c r="D44" s="7" t="s">
        <v>19</v>
      </c>
      <c r="E44" s="7" t="s">
        <v>19</v>
      </c>
      <c r="F44" s="7" t="s">
        <v>19</v>
      </c>
      <c r="G44" s="7" t="s">
        <v>19</v>
      </c>
      <c r="H44" s="11">
        <v>77000</v>
      </c>
      <c r="I44" s="11">
        <v>63000</v>
      </c>
      <c r="J44" s="11">
        <v>63000</v>
      </c>
      <c r="K44" s="11">
        <v>21000</v>
      </c>
      <c r="L44" s="11">
        <v>28000</v>
      </c>
      <c r="M44" s="11">
        <v>52500</v>
      </c>
      <c r="N44" s="11">
        <v>0</v>
      </c>
      <c r="O44" s="11">
        <v>0</v>
      </c>
      <c r="P44" s="11">
        <v>0</v>
      </c>
      <c r="Q44" s="11">
        <v>0</v>
      </c>
      <c r="R44" s="11">
        <v>304500</v>
      </c>
      <c r="S44" s="11"/>
      <c r="T44" s="12">
        <v>304500</v>
      </c>
    </row>
    <row r="45" spans="2:6" ht="24.75" customHeight="1">
      <c r="B45" s="68" t="s">
        <v>93</v>
      </c>
      <c r="C45" s="69"/>
      <c r="D45" s="69"/>
      <c r="E45" s="69"/>
      <c r="F45" s="69"/>
    </row>
    <row r="46" spans="2:8" ht="13.5" customHeight="1">
      <c r="B46" s="47" t="s">
        <v>36</v>
      </c>
      <c r="C46" s="47" t="s">
        <v>37</v>
      </c>
      <c r="D46" s="48" t="s">
        <v>35</v>
      </c>
      <c r="E46" s="47" t="s">
        <v>16</v>
      </c>
      <c r="F46" s="47" t="s">
        <v>17</v>
      </c>
      <c r="G46" s="47" t="s">
        <v>38</v>
      </c>
      <c r="H46" s="47" t="s">
        <v>39</v>
      </c>
    </row>
    <row r="47" spans="2:8" ht="13.5">
      <c r="B47" s="47"/>
      <c r="C47" s="47"/>
      <c r="D47" s="49"/>
      <c r="E47" s="47"/>
      <c r="F47" s="47"/>
      <c r="G47" s="47"/>
      <c r="H47" s="47"/>
    </row>
    <row r="48" spans="2:8" ht="13.5">
      <c r="B48" s="3" t="s">
        <v>40</v>
      </c>
      <c r="C48" s="6" t="s">
        <v>43</v>
      </c>
      <c r="D48" s="7">
        <v>7</v>
      </c>
      <c r="E48" s="6" t="s">
        <v>52</v>
      </c>
      <c r="F48" s="6" t="s">
        <v>57</v>
      </c>
      <c r="G48" s="2" t="s">
        <v>73</v>
      </c>
      <c r="H48" s="11">
        <v>6</v>
      </c>
    </row>
    <row r="49" spans="2:8" ht="13.5">
      <c r="B49" s="9">
        <v>42880</v>
      </c>
      <c r="C49" s="6" t="s">
        <v>42</v>
      </c>
      <c r="D49" s="7">
        <v>7</v>
      </c>
      <c r="E49" s="6" t="s">
        <v>14</v>
      </c>
      <c r="F49" s="6" t="s">
        <v>59</v>
      </c>
      <c r="G49" s="2" t="s">
        <v>74</v>
      </c>
      <c r="H49" s="11">
        <v>3</v>
      </c>
    </row>
    <row r="50" spans="2:8" ht="13.5">
      <c r="B50" s="9">
        <v>42894</v>
      </c>
      <c r="C50" s="6" t="s">
        <v>42</v>
      </c>
      <c r="D50" s="7">
        <v>7</v>
      </c>
      <c r="E50" s="6" t="s">
        <v>14</v>
      </c>
      <c r="F50" s="6" t="s">
        <v>58</v>
      </c>
      <c r="G50" s="2" t="s">
        <v>74</v>
      </c>
      <c r="H50" s="11">
        <v>4</v>
      </c>
    </row>
    <row r="51" spans="2:8" ht="13.5">
      <c r="B51" s="9">
        <v>42901</v>
      </c>
      <c r="C51" s="6" t="s">
        <v>42</v>
      </c>
      <c r="D51" s="7">
        <v>7</v>
      </c>
      <c r="E51" s="6" t="s">
        <v>15</v>
      </c>
      <c r="F51" s="6" t="s">
        <v>63</v>
      </c>
      <c r="G51" s="2" t="s">
        <v>78</v>
      </c>
      <c r="H51" s="11">
        <v>5</v>
      </c>
    </row>
    <row r="52" spans="2:8" ht="13.5">
      <c r="B52" s="9">
        <v>42917</v>
      </c>
      <c r="C52" s="6" t="s">
        <v>42</v>
      </c>
      <c r="D52" s="7">
        <v>7</v>
      </c>
      <c r="E52" s="6" t="s">
        <v>15</v>
      </c>
      <c r="F52" s="6" t="s">
        <v>62</v>
      </c>
      <c r="G52" s="2" t="s">
        <v>78</v>
      </c>
      <c r="H52" s="11">
        <v>5</v>
      </c>
    </row>
    <row r="53" spans="2:8" ht="13.5">
      <c r="B53" s="9">
        <v>42917</v>
      </c>
      <c r="C53" s="6" t="s">
        <v>42</v>
      </c>
      <c r="D53" s="7">
        <v>7</v>
      </c>
      <c r="E53" s="6" t="s">
        <v>14</v>
      </c>
      <c r="F53" s="6" t="s">
        <v>61</v>
      </c>
      <c r="G53" s="2" t="s">
        <v>75</v>
      </c>
      <c r="H53" s="11">
        <v>3</v>
      </c>
    </row>
    <row r="54" spans="2:8" ht="13.5">
      <c r="B54" s="9">
        <v>42973</v>
      </c>
      <c r="C54" s="6" t="s">
        <v>42</v>
      </c>
      <c r="D54" s="7">
        <v>7</v>
      </c>
      <c r="E54" s="6" t="s">
        <v>14</v>
      </c>
      <c r="F54" s="6" t="s">
        <v>60</v>
      </c>
      <c r="G54" s="2" t="s">
        <v>75</v>
      </c>
      <c r="H54" s="11">
        <v>3</v>
      </c>
    </row>
    <row r="55" spans="2:8" ht="13.5">
      <c r="B55" s="9">
        <v>42980</v>
      </c>
      <c r="C55" s="6" t="s">
        <v>42</v>
      </c>
      <c r="D55" s="7">
        <v>7</v>
      </c>
      <c r="E55" s="6" t="s">
        <v>14</v>
      </c>
      <c r="F55" s="6" t="s">
        <v>60</v>
      </c>
      <c r="G55" s="2" t="s">
        <v>76</v>
      </c>
      <c r="H55" s="11">
        <v>6</v>
      </c>
    </row>
    <row r="56" spans="2:8" ht="13.5">
      <c r="B56" s="9">
        <v>42983</v>
      </c>
      <c r="C56" s="6" t="s">
        <v>42</v>
      </c>
      <c r="D56" s="7">
        <v>7</v>
      </c>
      <c r="E56" s="6" t="s">
        <v>15</v>
      </c>
      <c r="F56" s="6" t="s">
        <v>64</v>
      </c>
      <c r="G56" s="2" t="s">
        <v>79</v>
      </c>
      <c r="H56" s="11">
        <v>3</v>
      </c>
    </row>
    <row r="57" spans="2:8" ht="13.5">
      <c r="B57" s="9">
        <v>43061</v>
      </c>
      <c r="C57" s="6" t="s">
        <v>50</v>
      </c>
      <c r="D57" s="7">
        <v>7</v>
      </c>
      <c r="E57" s="6" t="s">
        <v>53</v>
      </c>
      <c r="F57" s="6" t="s">
        <v>61</v>
      </c>
      <c r="G57" s="2" t="s">
        <v>77</v>
      </c>
      <c r="H57" s="11">
        <v>2</v>
      </c>
    </row>
    <row r="59" ht="13.5">
      <c r="B59" t="s">
        <v>94</v>
      </c>
    </row>
    <row r="60" ht="13.5">
      <c r="B60" s="8" t="s">
        <v>33</v>
      </c>
    </row>
    <row r="61" spans="2:10" ht="13.5">
      <c r="B61" s="65" t="s">
        <v>8</v>
      </c>
      <c r="C61" s="65"/>
      <c r="D61" s="65"/>
      <c r="E61" s="67" t="s">
        <v>9</v>
      </c>
      <c r="F61" s="67"/>
      <c r="G61" s="67" t="s">
        <v>1</v>
      </c>
      <c r="H61" s="66" t="s">
        <v>10</v>
      </c>
      <c r="I61" s="67" t="s">
        <v>0</v>
      </c>
      <c r="J61" s="67" t="s">
        <v>30</v>
      </c>
    </row>
    <row r="62" spans="2:10" ht="13.5">
      <c r="B62" s="65" t="s">
        <v>11</v>
      </c>
      <c r="C62" s="65" t="s">
        <v>12</v>
      </c>
      <c r="D62" s="65"/>
      <c r="E62" s="67" t="s">
        <v>31</v>
      </c>
      <c r="F62" s="67" t="s">
        <v>32</v>
      </c>
      <c r="G62" s="67"/>
      <c r="H62" s="66"/>
      <c r="I62" s="67"/>
      <c r="J62" s="67"/>
    </row>
    <row r="63" spans="2:10" ht="13.5">
      <c r="B63" s="65"/>
      <c r="C63" s="18" t="s">
        <v>13</v>
      </c>
      <c r="D63" s="18" t="s">
        <v>12</v>
      </c>
      <c r="E63" s="67"/>
      <c r="F63" s="67"/>
      <c r="G63" s="67"/>
      <c r="H63" s="66"/>
      <c r="I63" s="67"/>
      <c r="J63" s="67"/>
    </row>
    <row r="64" spans="2:10" ht="13.5">
      <c r="B64" s="19">
        <v>42875</v>
      </c>
      <c r="C64" s="20" t="s">
        <v>43</v>
      </c>
      <c r="D64" s="20">
        <v>7</v>
      </c>
      <c r="E64" s="21">
        <v>6</v>
      </c>
      <c r="F64" s="22"/>
      <c r="G64" s="20" t="s">
        <v>52</v>
      </c>
      <c r="H64" s="23" t="s">
        <v>73</v>
      </c>
      <c r="I64" s="22"/>
      <c r="J64" s="22"/>
    </row>
    <row r="65" spans="2:10" ht="15.75">
      <c r="B65" s="19">
        <v>42880</v>
      </c>
      <c r="C65" s="20" t="s">
        <v>42</v>
      </c>
      <c r="D65" s="20">
        <v>7</v>
      </c>
      <c r="E65" s="21">
        <v>3</v>
      </c>
      <c r="F65" s="24"/>
      <c r="G65" s="20" t="s">
        <v>14</v>
      </c>
      <c r="H65" s="23" t="s">
        <v>74</v>
      </c>
      <c r="I65" s="24"/>
      <c r="J65" s="24"/>
    </row>
    <row r="66" spans="2:10" ht="15.75">
      <c r="B66" s="19">
        <v>42894</v>
      </c>
      <c r="C66" s="20" t="s">
        <v>42</v>
      </c>
      <c r="D66" s="20">
        <v>7</v>
      </c>
      <c r="E66" s="21">
        <v>4</v>
      </c>
      <c r="F66" s="24"/>
      <c r="G66" s="20" t="s">
        <v>14</v>
      </c>
      <c r="H66" s="23" t="s">
        <v>74</v>
      </c>
      <c r="I66" s="24"/>
      <c r="J66" s="24"/>
    </row>
    <row r="67" spans="2:10" ht="13.5">
      <c r="B67" s="19">
        <v>42901</v>
      </c>
      <c r="C67" s="20" t="s">
        <v>42</v>
      </c>
      <c r="D67" s="20">
        <v>7</v>
      </c>
      <c r="E67" s="21">
        <v>5</v>
      </c>
      <c r="F67" s="25"/>
      <c r="G67" s="20" t="s">
        <v>15</v>
      </c>
      <c r="H67" s="23" t="s">
        <v>78</v>
      </c>
      <c r="I67" s="25"/>
      <c r="J67" s="25"/>
    </row>
    <row r="68" spans="2:10" ht="13.5">
      <c r="B68" s="19">
        <v>42917</v>
      </c>
      <c r="C68" s="20" t="s">
        <v>42</v>
      </c>
      <c r="D68" s="20">
        <v>7</v>
      </c>
      <c r="E68" s="21">
        <v>5</v>
      </c>
      <c r="F68" s="25"/>
      <c r="G68" s="20" t="s">
        <v>15</v>
      </c>
      <c r="H68" s="23" t="s">
        <v>78</v>
      </c>
      <c r="I68" s="25"/>
      <c r="J68" s="25"/>
    </row>
    <row r="69" spans="2:10" ht="13.5">
      <c r="B69" s="19">
        <v>42917</v>
      </c>
      <c r="C69" s="20" t="s">
        <v>42</v>
      </c>
      <c r="D69" s="20">
        <v>7</v>
      </c>
      <c r="E69" s="21">
        <v>3</v>
      </c>
      <c r="F69" s="25"/>
      <c r="G69" s="20" t="s">
        <v>14</v>
      </c>
      <c r="H69" s="23" t="s">
        <v>75</v>
      </c>
      <c r="I69" s="25"/>
      <c r="J69" s="25"/>
    </row>
    <row r="70" spans="2:10" ht="13.5">
      <c r="B70" s="19">
        <v>42973</v>
      </c>
      <c r="C70" s="20" t="s">
        <v>42</v>
      </c>
      <c r="D70" s="20">
        <v>7</v>
      </c>
      <c r="E70" s="21">
        <v>3</v>
      </c>
      <c r="F70" s="25"/>
      <c r="G70" s="20" t="s">
        <v>14</v>
      </c>
      <c r="H70" s="23" t="s">
        <v>75</v>
      </c>
      <c r="I70" s="25"/>
      <c r="J70" s="25"/>
    </row>
    <row r="71" spans="2:10" ht="13.5">
      <c r="B71" s="19">
        <v>42980</v>
      </c>
      <c r="C71" s="20" t="s">
        <v>42</v>
      </c>
      <c r="D71" s="20">
        <v>7</v>
      </c>
      <c r="E71" s="21">
        <v>6</v>
      </c>
      <c r="F71" s="25"/>
      <c r="G71" s="20" t="s">
        <v>14</v>
      </c>
      <c r="H71" s="23" t="s">
        <v>76</v>
      </c>
      <c r="I71" s="25"/>
      <c r="J71" s="25"/>
    </row>
    <row r="72" spans="2:10" ht="13.5">
      <c r="B72" s="19">
        <v>42983</v>
      </c>
      <c r="C72" s="20" t="s">
        <v>42</v>
      </c>
      <c r="D72" s="20">
        <v>7</v>
      </c>
      <c r="E72" s="21">
        <v>3</v>
      </c>
      <c r="F72" s="25"/>
      <c r="G72" s="20" t="s">
        <v>15</v>
      </c>
      <c r="H72" s="23" t="s">
        <v>79</v>
      </c>
      <c r="I72" s="25"/>
      <c r="J72" s="25"/>
    </row>
    <row r="73" spans="2:10" ht="13.5">
      <c r="B73" s="19">
        <v>43061</v>
      </c>
      <c r="C73" s="20" t="s">
        <v>50</v>
      </c>
      <c r="D73" s="20">
        <v>7</v>
      </c>
      <c r="E73" s="21">
        <v>2</v>
      </c>
      <c r="F73" s="25"/>
      <c r="G73" s="20" t="s">
        <v>53</v>
      </c>
      <c r="H73" s="23" t="s">
        <v>77</v>
      </c>
      <c r="I73" s="25"/>
      <c r="J73" s="25"/>
    </row>
    <row r="75" ht="13.5">
      <c r="B75" t="s">
        <v>80</v>
      </c>
    </row>
  </sheetData>
  <sheetProtection/>
  <mergeCells count="48">
    <mergeCell ref="H46:H47"/>
    <mergeCell ref="C3:N3"/>
    <mergeCell ref="C4:N4"/>
    <mergeCell ref="C5:N5"/>
    <mergeCell ref="C6:N6"/>
    <mergeCell ref="C7:N7"/>
    <mergeCell ref="C10:N10"/>
    <mergeCell ref="F46:F47"/>
    <mergeCell ref="F30:F31"/>
    <mergeCell ref="G30:G31"/>
    <mergeCell ref="T14:T15"/>
    <mergeCell ref="T30:T31"/>
    <mergeCell ref="C8:N8"/>
    <mergeCell ref="C9:Q9"/>
    <mergeCell ref="G46:G47"/>
    <mergeCell ref="B45:F45"/>
    <mergeCell ref="B46:B47"/>
    <mergeCell ref="C46:C47"/>
    <mergeCell ref="D46:D47"/>
    <mergeCell ref="E46:E47"/>
    <mergeCell ref="H30:Q30"/>
    <mergeCell ref="R30:R31"/>
    <mergeCell ref="S30:S31"/>
    <mergeCell ref="B29:K29"/>
    <mergeCell ref="R14:R15"/>
    <mergeCell ref="S14:S15"/>
    <mergeCell ref="J61:J63"/>
    <mergeCell ref="B14:B15"/>
    <mergeCell ref="C14:C15"/>
    <mergeCell ref="D14:D15"/>
    <mergeCell ref="E14:E15"/>
    <mergeCell ref="F14:F15"/>
    <mergeCell ref="G14:G15"/>
    <mergeCell ref="H14:Q14"/>
    <mergeCell ref="E61:F61"/>
    <mergeCell ref="G61:G63"/>
    <mergeCell ref="H61:H63"/>
    <mergeCell ref="I61:I63"/>
    <mergeCell ref="B62:B63"/>
    <mergeCell ref="C62:D62"/>
    <mergeCell ref="E62:E63"/>
    <mergeCell ref="F62:F63"/>
    <mergeCell ref="B1:E1"/>
    <mergeCell ref="B61:D61"/>
    <mergeCell ref="B30:B31"/>
    <mergeCell ref="C30:C31"/>
    <mergeCell ref="D30:D31"/>
    <mergeCell ref="E30:E31"/>
  </mergeCells>
  <printOptions/>
  <pageMargins left="0.7" right="0.7" top="0.75" bottom="0.75" header="0.3" footer="0.3"/>
  <pageSetup fitToHeight="1" fitToWidth="1" horizontalDpi="600" verticalDpi="600" orientation="portrait" paperSize="9" scale="49" r:id="rId1"/>
</worksheet>
</file>

<file path=xl/worksheets/sheet6.xml><?xml version="1.0" encoding="utf-8"?>
<worksheet xmlns="http://schemas.openxmlformats.org/spreadsheetml/2006/main" xmlns:r="http://schemas.openxmlformats.org/officeDocument/2006/relationships">
  <dimension ref="B1:J38"/>
  <sheetViews>
    <sheetView zoomScalePageLayoutView="0" workbookViewId="0" topLeftCell="A1">
      <selection activeCell="A39" sqref="A39:IV39"/>
    </sheetView>
  </sheetViews>
  <sheetFormatPr defaultColWidth="9.140625" defaultRowHeight="15"/>
  <cols>
    <col min="1" max="1" width="1.28515625" style="0" customWidth="1"/>
    <col min="2" max="2" width="11.421875" style="0" customWidth="1"/>
    <col min="3" max="3" width="12.8515625" style="0" customWidth="1"/>
    <col min="4" max="4" width="7.421875" style="0" customWidth="1"/>
    <col min="7" max="7" width="5.7109375" style="0" customWidth="1"/>
    <col min="8" max="8" width="52.421875" style="0" customWidth="1"/>
    <col min="9" max="9" width="11.7109375" style="0" customWidth="1"/>
  </cols>
  <sheetData>
    <row r="1" spans="2:8" ht="13.5">
      <c r="B1" s="71" t="s">
        <v>89</v>
      </c>
      <c r="C1" s="71"/>
      <c r="D1" s="30"/>
      <c r="E1" s="30"/>
      <c r="F1" s="30"/>
      <c r="G1" s="30"/>
      <c r="H1" s="30"/>
    </row>
    <row r="2" spans="4:8" ht="13.5">
      <c r="D2" s="72" t="s">
        <v>121</v>
      </c>
      <c r="E2" s="72"/>
      <c r="F2" s="72"/>
      <c r="G2" s="72"/>
      <c r="H2" s="72"/>
    </row>
    <row r="3" spans="4:8" ht="14.25">
      <c r="D3" s="28"/>
      <c r="E3" s="29" t="s">
        <v>85</v>
      </c>
      <c r="F3" s="28"/>
      <c r="G3" s="28"/>
      <c r="H3" s="28"/>
    </row>
    <row r="4" spans="2:10" ht="14.25" customHeight="1">
      <c r="B4" s="65" t="s">
        <v>8</v>
      </c>
      <c r="C4" s="65"/>
      <c r="D4" s="65"/>
      <c r="E4" s="67" t="s">
        <v>9</v>
      </c>
      <c r="F4" s="67"/>
      <c r="G4" s="67" t="s">
        <v>1</v>
      </c>
      <c r="H4" s="66" t="s">
        <v>10</v>
      </c>
      <c r="I4" s="67" t="s">
        <v>0</v>
      </c>
      <c r="J4" s="67" t="s">
        <v>30</v>
      </c>
    </row>
    <row r="5" spans="2:10" ht="14.25" customHeight="1">
      <c r="B5" s="65" t="s">
        <v>11</v>
      </c>
      <c r="C5" s="65" t="s">
        <v>12</v>
      </c>
      <c r="D5" s="65"/>
      <c r="E5" s="67" t="s">
        <v>31</v>
      </c>
      <c r="F5" s="67" t="s">
        <v>32</v>
      </c>
      <c r="G5" s="67"/>
      <c r="H5" s="66"/>
      <c r="I5" s="67"/>
      <c r="J5" s="67"/>
    </row>
    <row r="6" spans="2:10" ht="13.5">
      <c r="B6" s="65"/>
      <c r="C6" s="18" t="s">
        <v>13</v>
      </c>
      <c r="D6" s="18" t="s">
        <v>12</v>
      </c>
      <c r="E6" s="67"/>
      <c r="F6" s="67"/>
      <c r="G6" s="67"/>
      <c r="H6" s="66"/>
      <c r="I6" s="67"/>
      <c r="J6" s="67"/>
    </row>
    <row r="7" spans="2:10" ht="13.5">
      <c r="B7" s="19"/>
      <c r="C7" s="20"/>
      <c r="D7" s="20"/>
      <c r="E7" s="21"/>
      <c r="F7" s="22"/>
      <c r="G7" s="20"/>
      <c r="H7" s="23"/>
      <c r="I7" s="22"/>
      <c r="J7" s="22"/>
    </row>
    <row r="8" spans="2:10" ht="15.75">
      <c r="B8" s="19"/>
      <c r="C8" s="20"/>
      <c r="D8" s="20"/>
      <c r="E8" s="21"/>
      <c r="F8" s="24"/>
      <c r="G8" s="20"/>
      <c r="H8" s="23"/>
      <c r="I8" s="24"/>
      <c r="J8" s="24"/>
    </row>
    <row r="9" spans="2:10" ht="15.75">
      <c r="B9" s="19"/>
      <c r="C9" s="20"/>
      <c r="D9" s="20"/>
      <c r="E9" s="21"/>
      <c r="F9" s="24"/>
      <c r="G9" s="20"/>
      <c r="H9" s="23"/>
      <c r="I9" s="24"/>
      <c r="J9" s="24"/>
    </row>
    <row r="10" spans="2:10" ht="13.5">
      <c r="B10" s="19"/>
      <c r="C10" s="20"/>
      <c r="D10" s="20"/>
      <c r="E10" s="21"/>
      <c r="F10" s="25"/>
      <c r="G10" s="20"/>
      <c r="H10" s="23"/>
      <c r="I10" s="25"/>
      <c r="J10" s="25"/>
    </row>
    <row r="11" spans="2:10" ht="13.5">
      <c r="B11" s="19"/>
      <c r="C11" s="20"/>
      <c r="D11" s="20"/>
      <c r="E11" s="21"/>
      <c r="F11" s="25"/>
      <c r="G11" s="20"/>
      <c r="H11" s="23"/>
      <c r="I11" s="25"/>
      <c r="J11" s="25"/>
    </row>
    <row r="12" spans="2:10" ht="13.5">
      <c r="B12" s="19"/>
      <c r="C12" s="20"/>
      <c r="D12" s="20"/>
      <c r="E12" s="21"/>
      <c r="F12" s="25"/>
      <c r="G12" s="20"/>
      <c r="H12" s="23"/>
      <c r="I12" s="25"/>
      <c r="J12" s="25"/>
    </row>
    <row r="13" spans="2:10" ht="13.5">
      <c r="B13" s="19"/>
      <c r="C13" s="20"/>
      <c r="D13" s="20"/>
      <c r="E13" s="21"/>
      <c r="F13" s="25"/>
      <c r="G13" s="20"/>
      <c r="H13" s="23"/>
      <c r="I13" s="25"/>
      <c r="J13" s="25"/>
    </row>
    <row r="14" spans="2:10" ht="13.5">
      <c r="B14" s="19"/>
      <c r="C14" s="20"/>
      <c r="D14" s="20"/>
      <c r="E14" s="21"/>
      <c r="F14" s="25"/>
      <c r="G14" s="20"/>
      <c r="H14" s="23"/>
      <c r="I14" s="25"/>
      <c r="J14" s="25"/>
    </row>
    <row r="15" spans="2:10" ht="13.5">
      <c r="B15" s="19"/>
      <c r="C15" s="20"/>
      <c r="D15" s="20"/>
      <c r="E15" s="21"/>
      <c r="F15" s="25"/>
      <c r="G15" s="20"/>
      <c r="H15" s="23"/>
      <c r="I15" s="25"/>
      <c r="J15" s="25"/>
    </row>
    <row r="16" spans="2:10" ht="13.5">
      <c r="B16" s="19"/>
      <c r="C16" s="20"/>
      <c r="D16" s="20"/>
      <c r="E16" s="21"/>
      <c r="F16" s="25"/>
      <c r="G16" s="20"/>
      <c r="H16" s="23"/>
      <c r="I16" s="25"/>
      <c r="J16" s="25"/>
    </row>
    <row r="17" spans="2:10" ht="13.5">
      <c r="B17" s="19"/>
      <c r="C17" s="20"/>
      <c r="D17" s="20"/>
      <c r="E17" s="21"/>
      <c r="F17" s="22"/>
      <c r="G17" s="20"/>
      <c r="H17" s="23"/>
      <c r="I17" s="22"/>
      <c r="J17" s="22"/>
    </row>
    <row r="18" spans="2:10" ht="15.75">
      <c r="B18" s="19"/>
      <c r="C18" s="20"/>
      <c r="D18" s="20"/>
      <c r="E18" s="21"/>
      <c r="F18" s="24"/>
      <c r="G18" s="20"/>
      <c r="H18" s="23"/>
      <c r="I18" s="24"/>
      <c r="J18" s="24"/>
    </row>
    <row r="19" spans="2:10" ht="15.75">
      <c r="B19" s="19"/>
      <c r="C19" s="20"/>
      <c r="D19" s="20"/>
      <c r="E19" s="21"/>
      <c r="F19" s="24"/>
      <c r="G19" s="20"/>
      <c r="H19" s="23"/>
      <c r="I19" s="24"/>
      <c r="J19" s="24"/>
    </row>
    <row r="20" spans="2:10" ht="13.5">
      <c r="B20" s="19"/>
      <c r="C20" s="20"/>
      <c r="D20" s="20"/>
      <c r="E20" s="21"/>
      <c r="F20" s="25"/>
      <c r="G20" s="20"/>
      <c r="H20" s="23"/>
      <c r="I20" s="25"/>
      <c r="J20" s="25"/>
    </row>
    <row r="21" spans="2:10" ht="13.5">
      <c r="B21" s="19"/>
      <c r="C21" s="20"/>
      <c r="D21" s="20"/>
      <c r="E21" s="21"/>
      <c r="F21" s="25"/>
      <c r="G21" s="20"/>
      <c r="H21" s="23"/>
      <c r="I21" s="25"/>
      <c r="J21" s="25"/>
    </row>
    <row r="22" spans="2:10" ht="13.5">
      <c r="B22" s="19"/>
      <c r="C22" s="20"/>
      <c r="D22" s="20"/>
      <c r="E22" s="21"/>
      <c r="F22" s="25"/>
      <c r="G22" s="20"/>
      <c r="H22" s="23"/>
      <c r="I22" s="25"/>
      <c r="J22" s="25"/>
    </row>
    <row r="23" spans="2:10" ht="13.5">
      <c r="B23" s="19"/>
      <c r="C23" s="20"/>
      <c r="D23" s="20"/>
      <c r="E23" s="21"/>
      <c r="F23" s="25"/>
      <c r="G23" s="20"/>
      <c r="H23" s="23"/>
      <c r="I23" s="25"/>
      <c r="J23" s="25"/>
    </row>
    <row r="24" spans="2:10" ht="13.5">
      <c r="B24" s="19"/>
      <c r="C24" s="20"/>
      <c r="D24" s="20"/>
      <c r="E24" s="21"/>
      <c r="F24" s="25"/>
      <c r="G24" s="20"/>
      <c r="H24" s="23"/>
      <c r="I24" s="25"/>
      <c r="J24" s="25"/>
    </row>
    <row r="25" spans="2:10" ht="13.5">
      <c r="B25" s="19"/>
      <c r="C25" s="20"/>
      <c r="D25" s="20"/>
      <c r="E25" s="21"/>
      <c r="F25" s="25"/>
      <c r="G25" s="20"/>
      <c r="H25" s="23"/>
      <c r="I25" s="25"/>
      <c r="J25" s="25"/>
    </row>
    <row r="26" spans="2:10" ht="13.5">
      <c r="B26" s="19"/>
      <c r="C26" s="20"/>
      <c r="D26" s="20"/>
      <c r="E26" s="21"/>
      <c r="F26" s="25"/>
      <c r="G26" s="20"/>
      <c r="H26" s="23"/>
      <c r="I26" s="25"/>
      <c r="J26" s="25"/>
    </row>
    <row r="27" spans="2:10" ht="13.5">
      <c r="B27" s="19"/>
      <c r="C27" s="20"/>
      <c r="D27" s="20"/>
      <c r="E27" s="21"/>
      <c r="F27" s="25"/>
      <c r="G27" s="20"/>
      <c r="H27" s="23"/>
      <c r="I27" s="25"/>
      <c r="J27" s="25"/>
    </row>
    <row r="28" spans="2:10" ht="13.5">
      <c r="B28" s="19"/>
      <c r="C28" s="20"/>
      <c r="D28" s="20"/>
      <c r="E28" s="21"/>
      <c r="F28" s="22"/>
      <c r="G28" s="20"/>
      <c r="H28" s="23"/>
      <c r="I28" s="22"/>
      <c r="J28" s="22"/>
    </row>
    <row r="29" spans="2:10" ht="15.75">
      <c r="B29" s="19"/>
      <c r="C29" s="20"/>
      <c r="D29" s="20"/>
      <c r="E29" s="21"/>
      <c r="F29" s="24"/>
      <c r="G29" s="20"/>
      <c r="H29" s="23"/>
      <c r="I29" s="24"/>
      <c r="J29" s="24"/>
    </row>
    <row r="30" spans="2:10" ht="15.75">
      <c r="B30" s="19"/>
      <c r="C30" s="20"/>
      <c r="D30" s="20"/>
      <c r="E30" s="21"/>
      <c r="F30" s="24"/>
      <c r="G30" s="20"/>
      <c r="H30" s="23"/>
      <c r="I30" s="24"/>
      <c r="J30" s="24"/>
    </row>
    <row r="31" spans="2:10" ht="13.5">
      <c r="B31" s="19"/>
      <c r="C31" s="20"/>
      <c r="D31" s="20"/>
      <c r="E31" s="21"/>
      <c r="F31" s="25"/>
      <c r="G31" s="20"/>
      <c r="H31" s="23"/>
      <c r="I31" s="25"/>
      <c r="J31" s="25"/>
    </row>
    <row r="32" spans="2:10" ht="13.5">
      <c r="B32" s="19"/>
      <c r="C32" s="20"/>
      <c r="D32" s="20"/>
      <c r="E32" s="21"/>
      <c r="F32" s="25"/>
      <c r="G32" s="20"/>
      <c r="H32" s="23"/>
      <c r="I32" s="25"/>
      <c r="J32" s="25"/>
    </row>
    <row r="33" spans="2:10" ht="13.5">
      <c r="B33" s="19"/>
      <c r="C33" s="20"/>
      <c r="D33" s="20"/>
      <c r="E33" s="21"/>
      <c r="F33" s="25"/>
      <c r="G33" s="20"/>
      <c r="H33" s="23"/>
      <c r="I33" s="25"/>
      <c r="J33" s="25"/>
    </row>
    <row r="34" spans="2:10" ht="13.5">
      <c r="B34" s="19"/>
      <c r="C34" s="20"/>
      <c r="D34" s="20"/>
      <c r="E34" s="21"/>
      <c r="F34" s="25"/>
      <c r="G34" s="20"/>
      <c r="H34" s="23"/>
      <c r="I34" s="25"/>
      <c r="J34" s="25"/>
    </row>
    <row r="35" spans="2:10" ht="13.5">
      <c r="B35" s="19"/>
      <c r="C35" s="20"/>
      <c r="D35" s="20"/>
      <c r="E35" s="21"/>
      <c r="F35" s="25"/>
      <c r="G35" s="20"/>
      <c r="H35" s="23"/>
      <c r="I35" s="25"/>
      <c r="J35" s="25"/>
    </row>
    <row r="36" spans="2:10" ht="13.5">
      <c r="B36" s="19"/>
      <c r="C36" s="20"/>
      <c r="D36" s="20"/>
      <c r="E36" s="21"/>
      <c r="F36" s="25"/>
      <c r="G36" s="20"/>
      <c r="H36" s="23"/>
      <c r="I36" s="25"/>
      <c r="J36" s="25"/>
    </row>
    <row r="37" spans="2:10" ht="13.5">
      <c r="B37" s="19"/>
      <c r="C37" s="20"/>
      <c r="D37" s="20"/>
      <c r="E37" s="21"/>
      <c r="F37" s="25"/>
      <c r="G37" s="20"/>
      <c r="H37" s="23"/>
      <c r="I37" s="25"/>
      <c r="J37" s="25"/>
    </row>
    <row r="38" ht="13.5">
      <c r="B38" t="s">
        <v>122</v>
      </c>
    </row>
  </sheetData>
  <sheetProtection/>
  <mergeCells count="12">
    <mergeCell ref="I4:I6"/>
    <mergeCell ref="J4:J6"/>
    <mergeCell ref="B5:B6"/>
    <mergeCell ref="C5:D5"/>
    <mergeCell ref="E5:E6"/>
    <mergeCell ref="F5:F6"/>
    <mergeCell ref="B4:D4"/>
    <mergeCell ref="E4:F4"/>
    <mergeCell ref="G4:G6"/>
    <mergeCell ref="H4:H6"/>
    <mergeCell ref="B1:C1"/>
    <mergeCell ref="D2:H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sanrinkyokai11</dc:creator>
  <cp:keywords/>
  <dc:description/>
  <cp:lastModifiedBy>sanrinkyokai11</cp:lastModifiedBy>
  <cp:lastPrinted>2018-01-17T04:01:52Z</cp:lastPrinted>
  <dcterms:created xsi:type="dcterms:W3CDTF">2013-09-19T05:05:51Z</dcterms:created>
  <dcterms:modified xsi:type="dcterms:W3CDTF">2020-01-23T23:09:32Z</dcterms:modified>
  <cp:category/>
  <cp:version/>
  <cp:contentType/>
  <cp:contentStatus/>
</cp:coreProperties>
</file>